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ton Bruckner Str\Bauen\Solar\AdSol\Kostal\"/>
    </mc:Choice>
  </mc:AlternateContent>
  <xr:revisionPtr revIDLastSave="0" documentId="13_ncr:1_{15FFA678-07E6-4E65-9CE3-AD792AB8C632}" xr6:coauthVersionLast="38" xr6:coauthVersionMax="38" xr10:uidLastSave="{00000000-0000-0000-0000-000000000000}"/>
  <bookViews>
    <workbookView xWindow="0" yWindow="0" windowWidth="28800" windowHeight="12225" activeTab="1" xr2:uid="{4AE275CF-659F-4BD7-A9AA-41061CABCA2F}"/>
  </bookViews>
  <sheets>
    <sheet name="Aus Dokument" sheetId="1" r:id="rId1"/>
    <sheet name="Fuer Expor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Stahl</author>
  </authors>
  <commentList>
    <comment ref="B1" authorId="0" shapeId="0" xr:uid="{CEDA75AB-FAA1-418B-90C6-AC3CCF0F1B74}">
      <text>
        <r>
          <rPr>
            <b/>
            <sz val="9"/>
            <color indexed="81"/>
            <rFont val="Segoe UI"/>
            <family val="2"/>
          </rPr>
          <t>David Stahl:</t>
        </r>
        <r>
          <rPr>
            <sz val="9"/>
            <color indexed="81"/>
            <rFont val="Segoe UI"/>
            <family val="2"/>
          </rPr>
          <t xml:space="preserve">
Selbst eintragen falls export gewünscht</t>
        </r>
      </text>
    </comment>
  </commentList>
</comments>
</file>

<file path=xl/sharedStrings.xml><?xml version="1.0" encoding="utf-8"?>
<sst xmlns="http://schemas.openxmlformats.org/spreadsheetml/2006/main" count="1990" uniqueCount="387">
  <si>
    <t>0xF2</t>
  </si>
  <si>
    <t>Current phase 3 (powermeter) A Float 2 RO 0x03</t>
  </si>
  <si>
    <t>0xF4</t>
  </si>
  <si>
    <t>Active power phase 3 (powermeter) W Float 2 RO 0x03</t>
  </si>
  <si>
    <t>0xF6</t>
  </si>
  <si>
    <t>Reactive power phase 3 (powermeter) Var Float 2 RO 0x03</t>
  </si>
  <si>
    <t>0xF8</t>
  </si>
  <si>
    <t>Apparent power phase 3 (powermeter) VA Float 2 RO 0x03</t>
  </si>
  <si>
    <t>0xFA</t>
  </si>
  <si>
    <t>Voltage phase 3 (powermeter) V Float 2 RO 0x03</t>
  </si>
  <si>
    <t>0xFC</t>
  </si>
  <si>
    <t>Total active power (powermeter) W Float 2 RO 0x03</t>
  </si>
  <si>
    <t>0xFE</t>
  </si>
  <si>
    <t>Total reactive power (powermeter) Var Float 2 RO 0x03</t>
  </si>
  <si>
    <t>0x20</t>
  </si>
  <si>
    <t>0x22</t>
  </si>
  <si>
    <t>0x24</t>
  </si>
  <si>
    <t>A</t>
  </si>
  <si>
    <t>Float</t>
  </si>
  <si>
    <t>RO</t>
  </si>
  <si>
    <t>0x03</t>
  </si>
  <si>
    <t>W</t>
  </si>
  <si>
    <t>Var</t>
  </si>
  <si>
    <t>VA</t>
  </si>
  <si>
    <t>V</t>
  </si>
  <si>
    <t>0x100</t>
  </si>
  <si>
    <t>0x102</t>
  </si>
  <si>
    <t>0x104</t>
  </si>
  <si>
    <t>0x106</t>
  </si>
  <si>
    <t>-</t>
  </si>
  <si>
    <t>0x10A</t>
  </si>
  <si>
    <t>0x10C</t>
  </si>
  <si>
    <t>0x10E</t>
  </si>
  <si>
    <t>0x110</t>
  </si>
  <si>
    <t>0x114</t>
  </si>
  <si>
    <t>0x116</t>
  </si>
  <si>
    <t>0x118</t>
  </si>
  <si>
    <t>0x11A</t>
  </si>
  <si>
    <t>0x11E</t>
  </si>
  <si>
    <t>0x140</t>
  </si>
  <si>
    <t>Wh</t>
  </si>
  <si>
    <t>0x142</t>
  </si>
  <si>
    <t>0x144</t>
  </si>
  <si>
    <t>0x146</t>
  </si>
  <si>
    <t>0x180</t>
  </si>
  <si>
    <t>name</t>
  </si>
  <si>
    <t>String</t>
  </si>
  <si>
    <t>0x1A0</t>
  </si>
  <si>
    <t>U16</t>
  </si>
  <si>
    <t>0x1A2</t>
  </si>
  <si>
    <t>0x1A4</t>
  </si>
  <si>
    <t>0x1AC</t>
  </si>
  <si>
    <t>0x1B4</t>
  </si>
  <si>
    <t>0x1BC</t>
  </si>
  <si>
    <t>0x1BE</t>
  </si>
  <si>
    <t>0x1C6</t>
  </si>
  <si>
    <t>0x200</t>
  </si>
  <si>
    <t>Ah</t>
  </si>
  <si>
    <t>U32</t>
  </si>
  <si>
    <t>0x202</t>
  </si>
  <si>
    <t>%</t>
  </si>
  <si>
    <t>0x203</t>
  </si>
  <si>
    <t>0x205</t>
  </si>
  <si>
    <t>0x20D</t>
  </si>
  <si>
    <t>0x20F</t>
  </si>
  <si>
    <t>0x211</t>
  </si>
  <si>
    <t>Description</t>
  </si>
  <si>
    <t>Unit</t>
  </si>
  <si>
    <t>Access</t>
  </si>
  <si>
    <t>0x213</t>
  </si>
  <si>
    <t>0x214</t>
  </si>
  <si>
    <t>0x217</t>
  </si>
  <si>
    <t>0x227</t>
  </si>
  <si>
    <t>0x22F</t>
  </si>
  <si>
    <t>0x23F</t>
  </si>
  <si>
    <t>S16</t>
  </si>
  <si>
    <t>0x240</t>
  </si>
  <si>
    <t>0x241</t>
  </si>
  <si>
    <t>0x244</t>
  </si>
  <si>
    <t>0x246</t>
  </si>
  <si>
    <t>0x24A</t>
  </si>
  <si>
    <t>0x300</t>
  </si>
  <si>
    <t>0x320</t>
  </si>
  <si>
    <t>Total apparent power (powermeter) VA Float 2 RO 0x03</t>
  </si>
  <si>
    <t>Current DC1 A Float 2 RO 0x03</t>
  </si>
  <si>
    <t>Power DC1 W Float 2 RO 0x03</t>
  </si>
  <si>
    <t>State DC1 - Float 2 RO 0x03</t>
  </si>
  <si>
    <t>Voltage DC1 V Float 2 RO 0x03</t>
  </si>
  <si>
    <t>Current DC2 A Float 2 RO 0x03</t>
  </si>
  <si>
    <t>Power DC2 W Float 2 RO 0x03</t>
  </si>
  <si>
    <t>State DC2 - Float 2 RO 0x03</t>
  </si>
  <si>
    <t>Voltage DC2 V Float 2 RO 0x03</t>
  </si>
  <si>
    <t>Current DC3 A Float 2 RO 0x03</t>
  </si>
  <si>
    <t>Power DC3 W Float 2 RO 0x03</t>
  </si>
  <si>
    <t>State DC3 - Float 2 RO 0x03</t>
  </si>
  <si>
    <t>Voltage DC3 V Float 2 RO 0x03</t>
  </si>
  <si>
    <t>Total yield Wh Float 2 RO 0x03</t>
  </si>
  <si>
    <t>Daily yield Wh Float 2 RO 0x03</t>
  </si>
  <si>
    <t>Yearly yield Wh Float 2 RO 0x03</t>
  </si>
  <si>
    <t>Monthly yield Wh Float 2 RO 0x03</t>
  </si>
  <si>
    <t>Inverter network name - String 32 RO 0x03</t>
  </si>
  <si>
    <t>IP enable - U16 1 RO 0x03</t>
  </si>
  <si>
    <t>Manual IP / Auto-IP - U16 1 RO 0x03</t>
  </si>
  <si>
    <t>IP-address - String 8 RO 0x03</t>
  </si>
  <si>
    <t>IP-subnetmask - String 8 RO 0x03</t>
  </si>
  <si>
    <t>IP-gateway - String 8 RO 0x03</t>
  </si>
  <si>
    <t>IP-auto-DNS - U16 1 RO 0x03</t>
  </si>
  <si>
    <t>IP-DNS1 - String 8 RO 0x03</t>
  </si>
  <si>
    <t>IP-DNS2 - String 8 RO 0x03</t>
  </si>
  <si>
    <t>-513 Gross capacity Ah U32 2 RO 0x03</t>
  </si>
  <si>
    <t>Battery act. SOC % U16 1 RO 0x03</t>
  </si>
  <si>
    <t>-516 Firmware - U32 2 RO 0x03</t>
  </si>
  <si>
    <t>-524 Battery Manufacturer - String 8 RO 0x03</t>
  </si>
  <si>
    <t>-526 Battery Model ID - U32 2 RO 0x03</t>
  </si>
  <si>
    <t>-528 Battery Serial Number - U32 2 RO 0x03</t>
  </si>
  <si>
    <t>-530 Battery Operation Mode - U32 2 RO 0x03</t>
  </si>
  <si>
    <t>Inverter Peak Generation Power - U16 1 RO 0x03</t>
  </si>
  <si>
    <t>Inverter Peak Generation Power Scale Factor - - 1 RO 0x03</t>
  </si>
  <si>
    <t>-550 Inverter Manufacturer - String 16 RO 0x03</t>
  </si>
  <si>
    <t>-558 Inverter Model ID - String 8 RO 0x03</t>
  </si>
  <si>
    <t>-574 Inverter Serial Number - String 16 RO 0x03</t>
  </si>
  <si>
    <t>Inverter Generation Power (actual) - S16 1 RO 0x03</t>
  </si>
  <si>
    <t>Power Scale Factor - - 1 RO 0x03</t>
  </si>
  <si>
    <t>Total energy - U32 2 RO 0x03</t>
  </si>
  <si>
    <t>-581 Net capacity Ah U32 2 RO 0x03</t>
  </si>
  <si>
    <t>Act. charge/discharge power W S16 1 RO 0x03</t>
  </si>
  <si>
    <t>Battery Firmware - - 1 RO 0x03</t>
  </si>
  <si>
    <t>Productname (e.g. PLENTICORE plus) - String 32 RO 0x03</t>
  </si>
  <si>
    <t>Power class (e.g. 10) - String 32 RO 0x03</t>
  </si>
  <si>
    <t>Hex</t>
  </si>
  <si>
    <t>Dez</t>
  </si>
  <si>
    <t>Type</t>
  </si>
  <si>
    <t>Length N</t>
  </si>
  <si>
    <t>Function Code</t>
  </si>
  <si>
    <t>0x02</t>
  </si>
  <si>
    <t>ODBUS Enable - Bool 1 R/W 0x03</t>
  </si>
  <si>
    <t>0x04</t>
  </si>
  <si>
    <t>ODBUS Unit-ID - U16 1 R/W 0x03</t>
  </si>
  <si>
    <t>0x06</t>
  </si>
  <si>
    <t>nverter article number - String 8 RO 0x03</t>
  </si>
  <si>
    <t>0x0E</t>
  </si>
  <si>
    <t>Inverter serial number - String 8 RO 0x03</t>
  </si>
  <si>
    <t>0x1E</t>
  </si>
  <si>
    <t>Number of bidirectional converter - U16 1 RO 0x03</t>
  </si>
  <si>
    <t>Number of AC phases - U16 1 RO 0x03</t>
  </si>
  <si>
    <t>Number of PV strings - U16 1 RO 0x03</t>
  </si>
  <si>
    <t>Hardware-Version - U16 2 RO 0x03</t>
  </si>
  <si>
    <t>0x26</t>
  </si>
  <si>
    <t>Software-Version Maincontroller - String 8 RO 0x03</t>
  </si>
  <si>
    <t>0x2E</t>
  </si>
  <si>
    <t>Software-Version IO-Controller - String 8 RO 0x03</t>
  </si>
  <si>
    <t>0x36</t>
  </si>
  <si>
    <t>Power-ID - U16 2 RO 0x03</t>
  </si>
  <si>
    <t>0x38</t>
  </si>
  <si>
    <t>Inverter state 2 - U16 2 RO 0x03</t>
  </si>
  <si>
    <t>0x60</t>
  </si>
  <si>
    <t>AC state - Float 2 RO 0x03</t>
  </si>
  <si>
    <t>0x62</t>
  </si>
  <si>
    <t>Temperature of controller PCB Â°C Float 2 RO 0x03</t>
  </si>
  <si>
    <t>0x64</t>
  </si>
  <si>
    <t>Total DC power W Float 2 RO 0x03</t>
  </si>
  <si>
    <t>0x68</t>
  </si>
  <si>
    <t>State of energy manager - Float 2 RO 0x03</t>
  </si>
  <si>
    <t>0x6A</t>
  </si>
  <si>
    <t>Home own consumption from battery W Float 2 RO 0x03</t>
  </si>
  <si>
    <t>0x6C</t>
  </si>
  <si>
    <t>Home own consumption from grid W Float 2 RO 0x03</t>
  </si>
  <si>
    <t>0x74</t>
  </si>
  <si>
    <t>Home own consumption from PV W Float 2 RO 0x03</t>
  </si>
  <si>
    <t>0x76</t>
  </si>
  <si>
    <t>Total home consumption Wh Float 2 RO 0x03</t>
  </si>
  <si>
    <t>0x78</t>
  </si>
  <si>
    <t>Isolation resistance Ohm Float 2 RO 0x03</t>
  </si>
  <si>
    <t>0x7A</t>
  </si>
  <si>
    <t>Power limit from EVU % Float 2 RO 0x03</t>
  </si>
  <si>
    <t>0x7C</t>
  </si>
  <si>
    <t>Total home own consumption Wh Float 2 RO 0x03</t>
  </si>
  <si>
    <t>0x7E</t>
  </si>
  <si>
    <t>PSSB fuse state - Float 2 RO 0x03</t>
  </si>
  <si>
    <t>0x80</t>
  </si>
  <si>
    <t>PSSB relay state - Float 2 RO 0x03</t>
  </si>
  <si>
    <t>0x82</t>
  </si>
  <si>
    <t>PSSB state - Float 2 RO 0x03</t>
  </si>
  <si>
    <t>0x8E</t>
  </si>
  <si>
    <t>WR state - Float 2 RO 0x03</t>
  </si>
  <si>
    <t>0x90</t>
  </si>
  <si>
    <t>Worktime s Float 2 RO 0x03</t>
  </si>
  <si>
    <t>0x94</t>
  </si>
  <si>
    <t>Link voltage V Float 2 RO 0x03</t>
  </si>
  <si>
    <t>0x96</t>
  </si>
  <si>
    <t>actual cos Ï† - Float 2 RO 0x03</t>
  </si>
  <si>
    <t>0x98</t>
  </si>
  <si>
    <t>Grid frequency Hz Float 2 RO 0x03</t>
  </si>
  <si>
    <t>0x9A</t>
  </si>
  <si>
    <t>Current Phase 1 A Float 2 RO 0x03</t>
  </si>
  <si>
    <t>0x9C</t>
  </si>
  <si>
    <t>Active power Phase 1 W Float 2 RO 0x03</t>
  </si>
  <si>
    <t>0x9E</t>
  </si>
  <si>
    <t>Voltage Phase 1 V Float 2 RO 0x03</t>
  </si>
  <si>
    <t>0xA0</t>
  </si>
  <si>
    <t>Current Phase 2 A Float 2 RO 0x03</t>
  </si>
  <si>
    <t>0xA2</t>
  </si>
  <si>
    <t>Active power Phase 2 W Float 2 RO 0x03</t>
  </si>
  <si>
    <t>0xA4</t>
  </si>
  <si>
    <t>Voltage Phase 2 V Float 2 RO 0x03</t>
  </si>
  <si>
    <t>0xA6</t>
  </si>
  <si>
    <t>Current Phase 3 A Float 2 RO 0x03</t>
  </si>
  <si>
    <t>0xA8</t>
  </si>
  <si>
    <t>Active power Phase 3 W Float 2 RO 0x03</t>
  </si>
  <si>
    <t>0xAA</t>
  </si>
  <si>
    <t>Voltage Phase 3 V Float 2 RO 0x03</t>
  </si>
  <si>
    <t>0xAC</t>
  </si>
  <si>
    <t>Total AC active power W Float 2 RO 0x03</t>
  </si>
  <si>
    <t>0xAE</t>
  </si>
  <si>
    <t>Total AC reactive power Var Float 2 RO 0x03</t>
  </si>
  <si>
    <t>0xB0</t>
  </si>
  <si>
    <t>Maximal residual current A Float 2 RO 0x03</t>
  </si>
  <si>
    <t>0xB2</t>
  </si>
  <si>
    <t>Total AC apparent power VA Float 2 RO 0x03</t>
  </si>
  <si>
    <t>0xBE</t>
  </si>
  <si>
    <t>Battery charge current A Float 2 RO 0x03</t>
  </si>
  <si>
    <t>0xC2</t>
  </si>
  <si>
    <t>Number of battery cycles - Float 2 RO 0x03</t>
  </si>
  <si>
    <t>0xC8</t>
  </si>
  <si>
    <t>Actual battery charge/discharge current A Float 2 RO 0x03</t>
  </si>
  <si>
    <t>0xCA</t>
  </si>
  <si>
    <t>0xCC</t>
  </si>
  <si>
    <t>0xCE</t>
  </si>
  <si>
    <t>0xD0</t>
  </si>
  <si>
    <t>Battery ready flag - Float 2 RO 0x03</t>
  </si>
  <si>
    <t>0xD2</t>
  </si>
  <si>
    <t>Act. state of charge % Float 2 RO 0x03</t>
  </si>
  <si>
    <t>0xD4</t>
  </si>
  <si>
    <t>Battery state - Float 2 RO 0x03</t>
  </si>
  <si>
    <t>0xD6</t>
  </si>
  <si>
    <t>Battery temperature Â°C Float 2 RO 0x03</t>
  </si>
  <si>
    <t>0xD8</t>
  </si>
  <si>
    <t>Battery voltage V Float 2 RO 0x03</t>
  </si>
  <si>
    <t>0xDA</t>
  </si>
  <si>
    <t>Cos Ï† (powermeter) - Float 2 RO 0x03</t>
  </si>
  <si>
    <t>0xDC</t>
  </si>
  <si>
    <t>Frequency (powermeter) Hz Float 2 RO 0x03</t>
  </si>
  <si>
    <t>0xDE</t>
  </si>
  <si>
    <t>Current phase 1 (powermeter) A Float 2 RO 0x03</t>
  </si>
  <si>
    <t>0xE0</t>
  </si>
  <si>
    <t>Active power phase 1 (powermeter) W Float 2 RO 0x03</t>
  </si>
  <si>
    <t>0xE2</t>
  </si>
  <si>
    <t>Reactive power phase 1 (powermeter) Var Float 2 RO 0x03</t>
  </si>
  <si>
    <t>0xE4</t>
  </si>
  <si>
    <t>Apparent power phase 1 (powermeter) VA Float 2 RO 0x03</t>
  </si>
  <si>
    <t>0xE6</t>
  </si>
  <si>
    <t>Voltage phase 1 (powermeter) V Float 2 RO 0x03</t>
  </si>
  <si>
    <t>0xE8</t>
  </si>
  <si>
    <t>Current phase 2 (powermeter) A Float 2 RO 0x03</t>
  </si>
  <si>
    <t>0xEA</t>
  </si>
  <si>
    <t>Active power phase 2 (powermeter) W Float 2 RO 0x03</t>
  </si>
  <si>
    <t>0xEC</t>
  </si>
  <si>
    <t>Reactive power phase 2 (powermeter) Var Float 2 RO 0x03</t>
  </si>
  <si>
    <t>0xEE</t>
  </si>
  <si>
    <t>Apparent power phase 2 (powermeter) VA Float 2 RO 0x03</t>
  </si>
  <si>
    <t>0xF0</t>
  </si>
  <si>
    <t>Voltage phase 2 (powermeter) V Float 2 RO 0x03</t>
  </si>
  <si>
    <t>Bool</t>
  </si>
  <si>
    <t>R/W</t>
  </si>
  <si>
    <t>Â°C</t>
  </si>
  <si>
    <t>manager</t>
  </si>
  <si>
    <t>Ohm</t>
  </si>
  <si>
    <t>Worktime</t>
  </si>
  <si>
    <t>s</t>
  </si>
  <si>
    <t>Hz</t>
  </si>
  <si>
    <t>Summe</t>
  </si>
  <si>
    <t>Mittelwert</t>
  </si>
  <si>
    <t>Laufende Summe</t>
  </si>
  <si>
    <t>Anzahl</t>
  </si>
  <si>
    <t>Offset</t>
  </si>
  <si>
    <t>Export</t>
  </si>
  <si>
    <t>Hex2</t>
  </si>
  <si>
    <t>x</t>
  </si>
  <si>
    <t>°C</t>
  </si>
  <si>
    <t>address</t>
  </si>
  <si>
    <t>description</t>
  </si>
  <si>
    <t>unit</t>
  </si>
  <si>
    <t>type</t>
  </si>
  <si>
    <t>len</t>
  </si>
  <si>
    <t>factor</t>
  </si>
  <si>
    <t>offset</t>
  </si>
  <si>
    <t>role</t>
  </si>
  <si>
    <t>room</t>
  </si>
  <si>
    <t>poll</t>
  </si>
  <si>
    <t>wp</t>
  </si>
  <si>
    <t xml:space="preserve">ODBUS Enable </t>
  </si>
  <si>
    <t xml:space="preserve">ODBUS Unit-ID </t>
  </si>
  <si>
    <t xml:space="preserve">nverter article number </t>
  </si>
  <si>
    <t xml:space="preserve">Inverter serial number </t>
  </si>
  <si>
    <t xml:space="preserve">Number of bidirectional converter </t>
  </si>
  <si>
    <t xml:space="preserve">Number of AC phases </t>
  </si>
  <si>
    <t xml:space="preserve">Number of PV strings </t>
  </si>
  <si>
    <t xml:space="preserve">Hardware-Version </t>
  </si>
  <si>
    <t xml:space="preserve">Software-Version Maincontroller </t>
  </si>
  <si>
    <t xml:space="preserve">Software-Version IO-Controller </t>
  </si>
  <si>
    <t xml:space="preserve">Power-ID </t>
  </si>
  <si>
    <t xml:space="preserve">Inverter state 2 </t>
  </si>
  <si>
    <t xml:space="preserve">AC state </t>
  </si>
  <si>
    <t>Temperature of controller PCB</t>
  </si>
  <si>
    <t>Total DC power</t>
  </si>
  <si>
    <t>State of energy manager</t>
  </si>
  <si>
    <t>Home own consumption from battery</t>
  </si>
  <si>
    <t>Home own consumption from grid</t>
  </si>
  <si>
    <t>Home own consumption from PV</t>
  </si>
  <si>
    <t>Total home consumption</t>
  </si>
  <si>
    <t>Isolation resistance</t>
  </si>
  <si>
    <t>Power limit from EVU</t>
  </si>
  <si>
    <t>Total home own consumption</t>
  </si>
  <si>
    <t>PSSB fuse state</t>
  </si>
  <si>
    <t>PSSB relay state</t>
  </si>
  <si>
    <t>PSSB state</t>
  </si>
  <si>
    <t>WR state</t>
  </si>
  <si>
    <t>Link voltage V</t>
  </si>
  <si>
    <t xml:space="preserve">Number of battery cycles </t>
  </si>
  <si>
    <t xml:space="preserve">PSSB fuse state </t>
  </si>
  <si>
    <t xml:space="preserve">PSSB relay state </t>
  </si>
  <si>
    <t xml:space="preserve">PSSB state </t>
  </si>
  <si>
    <t xml:space="preserve">Battery ready flag </t>
  </si>
  <si>
    <t xml:space="preserve">Battery state </t>
  </si>
  <si>
    <t xml:space="preserve">State DC1 </t>
  </si>
  <si>
    <t xml:space="preserve">State DC2 </t>
  </si>
  <si>
    <t xml:space="preserve">State DC3 </t>
  </si>
  <si>
    <t xml:space="preserve">Inverter network name </t>
  </si>
  <si>
    <t xml:space="preserve">IP enable </t>
  </si>
  <si>
    <t xml:space="preserve">Manual IP / Auto-IP </t>
  </si>
  <si>
    <t xml:space="preserve">IP-address </t>
  </si>
  <si>
    <t xml:space="preserve">IP-subnetmask </t>
  </si>
  <si>
    <t xml:space="preserve">IP-gateway </t>
  </si>
  <si>
    <t xml:space="preserve">IP-auto-DNS </t>
  </si>
  <si>
    <t xml:space="preserve">IP-DNS1 </t>
  </si>
  <si>
    <t xml:space="preserve">IP-DNS2 </t>
  </si>
  <si>
    <t xml:space="preserve">Inverter Peak Generation Power </t>
  </si>
  <si>
    <t xml:space="preserve">Inverter Peak Generation Power Scale Factor </t>
  </si>
  <si>
    <t xml:space="preserve">Inverter Generation Power (actual) </t>
  </si>
  <si>
    <t xml:space="preserve">Power Scale Factor </t>
  </si>
  <si>
    <t xml:space="preserve">Total energy </t>
  </si>
  <si>
    <t xml:space="preserve">Battery Firmware </t>
  </si>
  <si>
    <t xml:space="preserve">Productname (e.g. PLENTICORE plus) </t>
  </si>
  <si>
    <t xml:space="preserve">Power class (e.g. 10) </t>
  </si>
  <si>
    <t>-581 Net capacity</t>
  </si>
  <si>
    <t>Act. charge/discharge power</t>
  </si>
  <si>
    <t>-513 Gross capacity</t>
  </si>
  <si>
    <t>Battery act. SOC</t>
  </si>
  <si>
    <t>516 Firmware</t>
  </si>
  <si>
    <t>-524 Battery Manufacturer</t>
  </si>
  <si>
    <t>-526 Battery Model ID</t>
  </si>
  <si>
    <t>-528 Battery Serial Number</t>
  </si>
  <si>
    <t>-530 Battery Operation Mode</t>
  </si>
  <si>
    <t>-550 Inverter Manufacturer</t>
  </si>
  <si>
    <t>-558 Inverter Model ID</t>
  </si>
  <si>
    <t>-574 Inverter Serial Number</t>
  </si>
  <si>
    <t>enum.rooms.KG Wirtschaftsraum</t>
  </si>
  <si>
    <t>true</t>
  </si>
  <si>
    <t>false</t>
  </si>
  <si>
    <t>value</t>
  </si>
  <si>
    <t>HomeConsGrid</t>
  </si>
  <si>
    <t>HomeConsPV</t>
  </si>
  <si>
    <t>DC1Curr</t>
  </si>
  <si>
    <t>DC1Power</t>
  </si>
  <si>
    <t>DC1State</t>
  </si>
  <si>
    <t>DC1Volt</t>
  </si>
  <si>
    <t>DC2Power</t>
  </si>
  <si>
    <t>DC2State</t>
  </si>
  <si>
    <t>DC2Volt</t>
  </si>
  <si>
    <t>DC2Curr</t>
  </si>
  <si>
    <t>DC3Curr</t>
  </si>
  <si>
    <t>DC3Power</t>
  </si>
  <si>
    <t>DC3State</t>
  </si>
  <si>
    <t>DC3Volt</t>
  </si>
  <si>
    <t>Current DC1</t>
  </si>
  <si>
    <t>Power DC1</t>
  </si>
  <si>
    <t>Voltage DC1</t>
  </si>
  <si>
    <t>Current DC2</t>
  </si>
  <si>
    <t>Power DC2</t>
  </si>
  <si>
    <t>Voltage DC2</t>
  </si>
  <si>
    <t>Current DC3</t>
  </si>
  <si>
    <t>Power DC3</t>
  </si>
  <si>
    <t>Voltage DC3</t>
  </si>
  <si>
    <t>Total yield</t>
  </si>
  <si>
    <t>Daily yield</t>
  </si>
  <si>
    <t>TotYield</t>
  </si>
  <si>
    <t>DailyYield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</si>
</sst>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F2030-BC9D-4CA2-97C6-D39F6D26CA84}" name="Tabelle1" displayName="Tabelle1" ref="A1:H121" totalsRowShown="0">
  <autoFilter ref="A1:H121" xr:uid="{BE807C7E-E2B5-42B5-994B-55CFF0B9E2F0}"/>
  <tableColumns count="8">
    <tableColumn id="1" xr3:uid="{B0EDBF52-B691-4363-B943-DA06F7570408}" name="Hex"/>
    <tableColumn id="2" xr3:uid="{C3EBCA36-DF05-415E-8A38-A307E2639407}" name="Dez"/>
    <tableColumn id="3" xr3:uid="{AD264570-FD9B-4794-9399-BCB02A6EF91E}" name="Description"/>
    <tableColumn id="4" xr3:uid="{F24B5B1F-A2D0-4B5C-816D-9F3F662A38A6}" name="Unit"/>
    <tableColumn id="5" xr3:uid="{E32623D0-518C-4448-84D7-3F6A54AE62A0}" name="Type"/>
    <tableColumn id="6" xr3:uid="{8EE06B86-5F1B-441E-9607-E92088E4951C}" name="Length N"/>
    <tableColumn id="7" xr3:uid="{15F75C59-15EA-410B-B233-4C0B8FC54D2B}" name="Access"/>
    <tableColumn id="8" xr3:uid="{0517A7A1-A24C-401C-ACBD-65EE5A661BC5}" name="Function Cod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A8DA0C-9F52-401D-877C-FD126FC36613}" name="Tabelle13" displayName="Tabelle13" ref="O1:W121" totalsRowShown="0">
  <autoFilter ref="O1:W121" xr:uid="{BE807C7E-E2B5-42B5-994B-55CFF0B9E2F0}"/>
  <tableColumns count="9">
    <tableColumn id="1" xr3:uid="{C6F69AB4-71D0-4F4A-ABC2-971FA535FD29}" name="Export"/>
    <tableColumn id="10" xr3:uid="{5F02944A-3863-494C-A7B4-24DD29B092BF}" name="Hex2"/>
    <tableColumn id="2" xr3:uid="{377188B7-0C90-460C-8FDA-15730397F1EC}" name="Dez"/>
    <tableColumn id="3" xr3:uid="{B508F8AB-94DF-4521-89A1-3F305D1CB59D}" name="Description"/>
    <tableColumn id="4" xr3:uid="{CFB62100-9DE0-47E2-AC08-4403113CBF91}" name="Unit"/>
    <tableColumn id="5" xr3:uid="{5A1AF73A-CDA5-4CF7-B210-27C0F3BD5D64}" name="Type"/>
    <tableColumn id="6" xr3:uid="{1D48DE38-AE40-4E51-8B35-D1108D6C31DC}" name="Length N"/>
    <tableColumn id="7" xr3:uid="{4421B6BF-0788-4ACE-80B9-1D0C862955F1}" name="Access"/>
    <tableColumn id="8" xr3:uid="{7814CDBC-D055-4B14-8F2A-A9932F41AE80}" name="Function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F223-BFB8-41F3-BD16-A8EB33CEBB24}">
  <dimension ref="A1:H121"/>
  <sheetViews>
    <sheetView workbookViewId="0"/>
  </sheetViews>
  <sheetFormatPr baseColWidth="10" defaultRowHeight="15" x14ac:dyDescent="0.25"/>
  <cols>
    <col min="1" max="1" width="6.5703125" customWidth="1"/>
    <col min="2" max="2" width="6.42578125" customWidth="1"/>
    <col min="3" max="3" width="54" bestFit="1" customWidth="1"/>
    <col min="8" max="8" width="15.85546875" customWidth="1"/>
  </cols>
  <sheetData>
    <row r="1" spans="1:8" x14ac:dyDescent="0.25">
      <c r="A1" t="s">
        <v>129</v>
      </c>
      <c r="B1" t="s">
        <v>130</v>
      </c>
      <c r="C1" t="s">
        <v>66</v>
      </c>
      <c r="D1" t="s">
        <v>67</v>
      </c>
      <c r="E1" t="s">
        <v>131</v>
      </c>
      <c r="F1" t="s">
        <v>132</v>
      </c>
      <c r="G1" t="s">
        <v>68</v>
      </c>
      <c r="H1" t="s">
        <v>133</v>
      </c>
    </row>
    <row r="2" spans="1:8" x14ac:dyDescent="0.25">
      <c r="A2" t="s">
        <v>134</v>
      </c>
      <c r="B2">
        <v>2</v>
      </c>
      <c r="C2" t="s">
        <v>135</v>
      </c>
      <c r="D2" t="s">
        <v>29</v>
      </c>
      <c r="E2" t="s">
        <v>262</v>
      </c>
      <c r="F2">
        <v>1</v>
      </c>
      <c r="G2" t="s">
        <v>263</v>
      </c>
      <c r="H2" t="s">
        <v>20</v>
      </c>
    </row>
    <row r="3" spans="1:8" x14ac:dyDescent="0.25">
      <c r="A3" t="s">
        <v>136</v>
      </c>
      <c r="B3">
        <v>4</v>
      </c>
      <c r="C3" t="s">
        <v>137</v>
      </c>
      <c r="D3" t="s">
        <v>29</v>
      </c>
      <c r="E3" t="s">
        <v>48</v>
      </c>
      <c r="F3">
        <v>1</v>
      </c>
      <c r="G3" t="s">
        <v>263</v>
      </c>
      <c r="H3" t="s">
        <v>20</v>
      </c>
    </row>
    <row r="4" spans="1:8" x14ac:dyDescent="0.25">
      <c r="A4" t="s">
        <v>138</v>
      </c>
      <c r="B4">
        <v>6</v>
      </c>
      <c r="C4" t="s">
        <v>139</v>
      </c>
      <c r="D4" t="s">
        <v>29</v>
      </c>
      <c r="E4" t="s">
        <v>46</v>
      </c>
      <c r="F4">
        <v>8</v>
      </c>
      <c r="G4" t="s">
        <v>19</v>
      </c>
      <c r="H4" t="s">
        <v>20</v>
      </c>
    </row>
    <row r="5" spans="1:8" x14ac:dyDescent="0.25">
      <c r="A5" t="s">
        <v>140</v>
      </c>
      <c r="B5">
        <v>14</v>
      </c>
      <c r="C5" t="s">
        <v>141</v>
      </c>
      <c r="D5" t="s">
        <v>29</v>
      </c>
      <c r="E5" t="s">
        <v>46</v>
      </c>
      <c r="F5">
        <v>8</v>
      </c>
      <c r="G5" t="s">
        <v>19</v>
      </c>
      <c r="H5" t="s">
        <v>20</v>
      </c>
    </row>
    <row r="6" spans="1:8" x14ac:dyDescent="0.25">
      <c r="A6" t="s">
        <v>142</v>
      </c>
      <c r="B6">
        <v>30</v>
      </c>
      <c r="C6" t="s">
        <v>143</v>
      </c>
      <c r="D6" t="s">
        <v>29</v>
      </c>
      <c r="E6" t="s">
        <v>48</v>
      </c>
      <c r="F6">
        <v>1</v>
      </c>
      <c r="G6" t="s">
        <v>19</v>
      </c>
      <c r="H6" t="s">
        <v>20</v>
      </c>
    </row>
    <row r="7" spans="1:8" x14ac:dyDescent="0.25">
      <c r="A7" t="s">
        <v>14</v>
      </c>
      <c r="B7">
        <v>32</v>
      </c>
      <c r="C7" t="s">
        <v>144</v>
      </c>
      <c r="D7" t="s">
        <v>29</v>
      </c>
      <c r="E7" t="s">
        <v>48</v>
      </c>
      <c r="F7">
        <v>1</v>
      </c>
      <c r="G7" t="s">
        <v>19</v>
      </c>
      <c r="H7" t="s">
        <v>20</v>
      </c>
    </row>
    <row r="8" spans="1:8" x14ac:dyDescent="0.25">
      <c r="A8" t="s">
        <v>15</v>
      </c>
      <c r="B8">
        <v>34</v>
      </c>
      <c r="C8" t="s">
        <v>145</v>
      </c>
      <c r="D8" t="s">
        <v>29</v>
      </c>
      <c r="E8" t="s">
        <v>48</v>
      </c>
      <c r="F8">
        <v>1</v>
      </c>
      <c r="G8" t="s">
        <v>19</v>
      </c>
      <c r="H8" t="s">
        <v>20</v>
      </c>
    </row>
    <row r="9" spans="1:8" x14ac:dyDescent="0.25">
      <c r="A9" t="s">
        <v>16</v>
      </c>
      <c r="B9">
        <v>36</v>
      </c>
      <c r="C9" t="s">
        <v>146</v>
      </c>
      <c r="D9" t="s">
        <v>29</v>
      </c>
      <c r="E9" t="s">
        <v>48</v>
      </c>
      <c r="F9">
        <v>2</v>
      </c>
      <c r="G9" t="s">
        <v>19</v>
      </c>
      <c r="H9" t="s">
        <v>20</v>
      </c>
    </row>
    <row r="10" spans="1:8" x14ac:dyDescent="0.25">
      <c r="A10" t="s">
        <v>147</v>
      </c>
      <c r="B10">
        <v>38</v>
      </c>
      <c r="C10" t="s">
        <v>148</v>
      </c>
      <c r="D10" t="s">
        <v>29</v>
      </c>
      <c r="E10" t="s">
        <v>46</v>
      </c>
      <c r="F10">
        <v>8</v>
      </c>
      <c r="G10" t="s">
        <v>19</v>
      </c>
      <c r="H10" t="s">
        <v>20</v>
      </c>
    </row>
    <row r="11" spans="1:8" x14ac:dyDescent="0.25">
      <c r="A11" t="s">
        <v>149</v>
      </c>
      <c r="B11">
        <v>46</v>
      </c>
      <c r="C11" t="s">
        <v>150</v>
      </c>
      <c r="D11" t="s">
        <v>29</v>
      </c>
      <c r="E11" t="s">
        <v>46</v>
      </c>
      <c r="F11">
        <v>8</v>
      </c>
      <c r="G11" t="s">
        <v>19</v>
      </c>
      <c r="H11" t="s">
        <v>20</v>
      </c>
    </row>
    <row r="12" spans="1:8" x14ac:dyDescent="0.25">
      <c r="A12" t="s">
        <v>151</v>
      </c>
      <c r="B12">
        <v>54</v>
      </c>
      <c r="C12" t="s">
        <v>152</v>
      </c>
      <c r="D12" t="s">
        <v>29</v>
      </c>
      <c r="E12" t="s">
        <v>48</v>
      </c>
      <c r="F12">
        <v>2</v>
      </c>
      <c r="G12" t="s">
        <v>19</v>
      </c>
      <c r="H12" t="s">
        <v>20</v>
      </c>
    </row>
    <row r="13" spans="1:8" x14ac:dyDescent="0.25">
      <c r="A13" t="s">
        <v>153</v>
      </c>
      <c r="B13">
        <v>56</v>
      </c>
      <c r="C13" t="s">
        <v>154</v>
      </c>
      <c r="D13" t="s">
        <v>29</v>
      </c>
      <c r="E13" t="s">
        <v>48</v>
      </c>
      <c r="F13">
        <v>2</v>
      </c>
      <c r="G13" t="s">
        <v>19</v>
      </c>
      <c r="H13" t="s">
        <v>20</v>
      </c>
    </row>
    <row r="14" spans="1:8" x14ac:dyDescent="0.25">
      <c r="A14" t="s">
        <v>155</v>
      </c>
      <c r="B14">
        <v>96</v>
      </c>
      <c r="C14" t="s">
        <v>156</v>
      </c>
      <c r="D14" t="s">
        <v>29</v>
      </c>
      <c r="E14" t="s">
        <v>18</v>
      </c>
      <c r="F14">
        <v>2</v>
      </c>
      <c r="G14" t="s">
        <v>19</v>
      </c>
      <c r="H14" t="s">
        <v>20</v>
      </c>
    </row>
    <row r="15" spans="1:8" x14ac:dyDescent="0.25">
      <c r="A15" t="s">
        <v>157</v>
      </c>
      <c r="B15">
        <v>98</v>
      </c>
      <c r="C15" t="s">
        <v>158</v>
      </c>
      <c r="D15" t="s">
        <v>264</v>
      </c>
      <c r="E15" t="s">
        <v>18</v>
      </c>
      <c r="F15">
        <v>2</v>
      </c>
      <c r="G15" t="s">
        <v>19</v>
      </c>
      <c r="H15" t="s">
        <v>20</v>
      </c>
    </row>
    <row r="16" spans="1:8" x14ac:dyDescent="0.25">
      <c r="A16" t="s">
        <v>159</v>
      </c>
      <c r="B16">
        <v>100</v>
      </c>
      <c r="C16" t="s">
        <v>160</v>
      </c>
      <c r="D16" t="s">
        <v>21</v>
      </c>
      <c r="E16" t="s">
        <v>18</v>
      </c>
      <c r="F16">
        <v>2</v>
      </c>
      <c r="G16" t="s">
        <v>19</v>
      </c>
      <c r="H16" t="s">
        <v>20</v>
      </c>
    </row>
    <row r="17" spans="1:8" x14ac:dyDescent="0.25">
      <c r="A17" t="s">
        <v>161</v>
      </c>
      <c r="B17">
        <v>104</v>
      </c>
      <c r="C17" t="s">
        <v>162</v>
      </c>
      <c r="D17" t="s">
        <v>29</v>
      </c>
      <c r="E17" t="s">
        <v>18</v>
      </c>
      <c r="F17">
        <v>2</v>
      </c>
      <c r="G17" t="s">
        <v>19</v>
      </c>
      <c r="H17" t="s">
        <v>20</v>
      </c>
    </row>
    <row r="18" spans="1:8" x14ac:dyDescent="0.25">
      <c r="A18" t="s">
        <v>163</v>
      </c>
      <c r="B18">
        <v>106</v>
      </c>
      <c r="C18" t="s">
        <v>164</v>
      </c>
      <c r="D18" t="s">
        <v>21</v>
      </c>
      <c r="E18" t="s">
        <v>18</v>
      </c>
      <c r="F18">
        <v>2</v>
      </c>
      <c r="G18" t="s">
        <v>19</v>
      </c>
      <c r="H18" t="s">
        <v>20</v>
      </c>
    </row>
    <row r="19" spans="1:8" x14ac:dyDescent="0.25">
      <c r="A19" t="s">
        <v>165</v>
      </c>
      <c r="B19">
        <v>108</v>
      </c>
      <c r="C19" t="s">
        <v>166</v>
      </c>
      <c r="D19" t="s">
        <v>21</v>
      </c>
      <c r="E19" t="s">
        <v>18</v>
      </c>
      <c r="F19">
        <v>2</v>
      </c>
      <c r="G19" t="s">
        <v>19</v>
      </c>
      <c r="H19" t="s">
        <v>20</v>
      </c>
    </row>
    <row r="20" spans="1:8" x14ac:dyDescent="0.25">
      <c r="A20" t="s">
        <v>167</v>
      </c>
      <c r="B20">
        <v>116</v>
      </c>
      <c r="C20" t="s">
        <v>168</v>
      </c>
      <c r="D20" t="s">
        <v>21</v>
      </c>
      <c r="E20" t="s">
        <v>18</v>
      </c>
      <c r="F20">
        <v>2</v>
      </c>
      <c r="G20" t="s">
        <v>19</v>
      </c>
      <c r="H20" t="s">
        <v>20</v>
      </c>
    </row>
    <row r="21" spans="1:8" x14ac:dyDescent="0.25">
      <c r="A21" t="s">
        <v>169</v>
      </c>
      <c r="B21">
        <v>118</v>
      </c>
      <c r="C21" t="s">
        <v>170</v>
      </c>
      <c r="D21" t="s">
        <v>40</v>
      </c>
      <c r="E21" t="s">
        <v>18</v>
      </c>
      <c r="F21">
        <v>2</v>
      </c>
      <c r="G21" t="s">
        <v>19</v>
      </c>
      <c r="H21" t="s">
        <v>20</v>
      </c>
    </row>
    <row r="22" spans="1:8" x14ac:dyDescent="0.25">
      <c r="A22" t="s">
        <v>171</v>
      </c>
      <c r="B22">
        <v>120</v>
      </c>
      <c r="C22" t="s">
        <v>172</v>
      </c>
      <c r="D22" t="s">
        <v>266</v>
      </c>
      <c r="E22" t="s">
        <v>18</v>
      </c>
      <c r="F22">
        <v>2</v>
      </c>
      <c r="G22" t="s">
        <v>19</v>
      </c>
      <c r="H22" t="s">
        <v>20</v>
      </c>
    </row>
    <row r="23" spans="1:8" x14ac:dyDescent="0.25">
      <c r="A23" t="s">
        <v>173</v>
      </c>
      <c r="B23">
        <v>122</v>
      </c>
      <c r="C23" t="s">
        <v>174</v>
      </c>
      <c r="D23" t="s">
        <v>60</v>
      </c>
      <c r="E23" t="s">
        <v>18</v>
      </c>
      <c r="F23">
        <v>2</v>
      </c>
      <c r="G23" t="s">
        <v>19</v>
      </c>
      <c r="H23" t="s">
        <v>20</v>
      </c>
    </row>
    <row r="24" spans="1:8" x14ac:dyDescent="0.25">
      <c r="A24" t="s">
        <v>175</v>
      </c>
      <c r="B24">
        <v>124</v>
      </c>
      <c r="C24" t="s">
        <v>176</v>
      </c>
      <c r="D24" t="s">
        <v>40</v>
      </c>
      <c r="E24" t="s">
        <v>18</v>
      </c>
      <c r="F24">
        <v>2</v>
      </c>
      <c r="G24" t="s">
        <v>19</v>
      </c>
      <c r="H24" t="s">
        <v>20</v>
      </c>
    </row>
    <row r="25" spans="1:8" x14ac:dyDescent="0.25">
      <c r="A25" t="s">
        <v>177</v>
      </c>
      <c r="B25">
        <v>126</v>
      </c>
      <c r="C25" t="s">
        <v>178</v>
      </c>
      <c r="D25" t="s">
        <v>29</v>
      </c>
      <c r="E25" t="s">
        <v>18</v>
      </c>
      <c r="F25">
        <v>2</v>
      </c>
      <c r="G25" t="s">
        <v>19</v>
      </c>
      <c r="H25" t="s">
        <v>20</v>
      </c>
    </row>
    <row r="26" spans="1:8" x14ac:dyDescent="0.25">
      <c r="A26" t="s">
        <v>179</v>
      </c>
      <c r="B26">
        <v>128</v>
      </c>
      <c r="C26" t="s">
        <v>180</v>
      </c>
      <c r="D26" t="s">
        <v>29</v>
      </c>
      <c r="E26" t="s">
        <v>18</v>
      </c>
      <c r="F26">
        <v>2</v>
      </c>
      <c r="G26" t="s">
        <v>19</v>
      </c>
      <c r="H26" t="s">
        <v>20</v>
      </c>
    </row>
    <row r="27" spans="1:8" x14ac:dyDescent="0.25">
      <c r="A27" t="s">
        <v>181</v>
      </c>
      <c r="B27">
        <v>130</v>
      </c>
      <c r="C27" t="s">
        <v>182</v>
      </c>
      <c r="D27" t="s">
        <v>29</v>
      </c>
      <c r="E27" t="s">
        <v>18</v>
      </c>
      <c r="F27">
        <v>2</v>
      </c>
      <c r="G27" t="s">
        <v>19</v>
      </c>
      <c r="H27" t="s">
        <v>20</v>
      </c>
    </row>
    <row r="28" spans="1:8" x14ac:dyDescent="0.25">
      <c r="A28" t="s">
        <v>183</v>
      </c>
      <c r="B28">
        <v>142</v>
      </c>
      <c r="C28" t="s">
        <v>184</v>
      </c>
      <c r="D28" t="s">
        <v>29</v>
      </c>
      <c r="E28" t="s">
        <v>18</v>
      </c>
      <c r="F28">
        <v>2</v>
      </c>
      <c r="G28" t="s">
        <v>19</v>
      </c>
      <c r="H28" t="s">
        <v>20</v>
      </c>
    </row>
    <row r="29" spans="1:8" x14ac:dyDescent="0.25">
      <c r="A29" t="s">
        <v>185</v>
      </c>
      <c r="B29">
        <v>144</v>
      </c>
      <c r="C29" t="s">
        <v>186</v>
      </c>
      <c r="E29" t="s">
        <v>18</v>
      </c>
      <c r="F29">
        <v>2</v>
      </c>
      <c r="G29" t="s">
        <v>19</v>
      </c>
      <c r="H29" t="s">
        <v>20</v>
      </c>
    </row>
    <row r="30" spans="1:8" x14ac:dyDescent="0.25">
      <c r="A30" t="s">
        <v>187</v>
      </c>
      <c r="B30">
        <v>148</v>
      </c>
      <c r="C30" t="s">
        <v>188</v>
      </c>
      <c r="D30" t="s">
        <v>24</v>
      </c>
      <c r="E30" t="s">
        <v>18</v>
      </c>
      <c r="F30">
        <v>2</v>
      </c>
      <c r="G30" t="s">
        <v>19</v>
      </c>
      <c r="H30" t="s">
        <v>20</v>
      </c>
    </row>
    <row r="31" spans="1:8" x14ac:dyDescent="0.25">
      <c r="A31" t="s">
        <v>189</v>
      </c>
      <c r="B31">
        <v>150</v>
      </c>
      <c r="C31" t="s">
        <v>190</v>
      </c>
      <c r="D31" t="s">
        <v>29</v>
      </c>
      <c r="E31" t="s">
        <v>18</v>
      </c>
      <c r="F31">
        <v>2</v>
      </c>
      <c r="G31" t="s">
        <v>19</v>
      </c>
      <c r="H31" t="s">
        <v>20</v>
      </c>
    </row>
    <row r="32" spans="1:8" x14ac:dyDescent="0.25">
      <c r="A32" t="s">
        <v>191</v>
      </c>
      <c r="B32">
        <v>152</v>
      </c>
      <c r="C32" t="s">
        <v>192</v>
      </c>
      <c r="D32" t="s">
        <v>269</v>
      </c>
      <c r="E32" t="s">
        <v>18</v>
      </c>
      <c r="F32">
        <v>2</v>
      </c>
      <c r="G32" t="s">
        <v>19</v>
      </c>
      <c r="H32" t="s">
        <v>20</v>
      </c>
    </row>
    <row r="33" spans="1:8" x14ac:dyDescent="0.25">
      <c r="A33" t="s">
        <v>193</v>
      </c>
      <c r="B33">
        <v>154</v>
      </c>
      <c r="C33" t="s">
        <v>194</v>
      </c>
      <c r="D33" t="s">
        <v>17</v>
      </c>
      <c r="E33" t="s">
        <v>18</v>
      </c>
      <c r="F33">
        <v>2</v>
      </c>
      <c r="G33" t="s">
        <v>19</v>
      </c>
      <c r="H33" t="s">
        <v>20</v>
      </c>
    </row>
    <row r="34" spans="1:8" x14ac:dyDescent="0.25">
      <c r="A34" t="s">
        <v>195</v>
      </c>
      <c r="B34">
        <v>156</v>
      </c>
      <c r="C34" t="s">
        <v>196</v>
      </c>
      <c r="D34" t="s">
        <v>21</v>
      </c>
      <c r="E34" t="s">
        <v>18</v>
      </c>
      <c r="F34">
        <v>2</v>
      </c>
      <c r="G34" t="s">
        <v>19</v>
      </c>
      <c r="H34" t="s">
        <v>20</v>
      </c>
    </row>
    <row r="35" spans="1:8" x14ac:dyDescent="0.25">
      <c r="A35" t="s">
        <v>197</v>
      </c>
      <c r="B35">
        <v>158</v>
      </c>
      <c r="C35" t="s">
        <v>198</v>
      </c>
      <c r="D35" t="s">
        <v>24</v>
      </c>
      <c r="E35" t="s">
        <v>18</v>
      </c>
      <c r="F35">
        <v>2</v>
      </c>
      <c r="G35" t="s">
        <v>19</v>
      </c>
      <c r="H35" t="s">
        <v>20</v>
      </c>
    </row>
    <row r="36" spans="1:8" x14ac:dyDescent="0.25">
      <c r="A36" t="s">
        <v>199</v>
      </c>
      <c r="B36">
        <v>160</v>
      </c>
      <c r="C36" t="s">
        <v>200</v>
      </c>
      <c r="D36" t="s">
        <v>17</v>
      </c>
      <c r="E36" t="s">
        <v>18</v>
      </c>
      <c r="F36">
        <v>2</v>
      </c>
      <c r="G36" t="s">
        <v>19</v>
      </c>
      <c r="H36" t="s">
        <v>20</v>
      </c>
    </row>
    <row r="37" spans="1:8" x14ac:dyDescent="0.25">
      <c r="A37" t="s">
        <v>201</v>
      </c>
      <c r="B37">
        <v>162</v>
      </c>
      <c r="C37" t="s">
        <v>202</v>
      </c>
      <c r="D37" t="s">
        <v>21</v>
      </c>
      <c r="E37" t="s">
        <v>18</v>
      </c>
      <c r="F37">
        <v>2</v>
      </c>
      <c r="G37" t="s">
        <v>19</v>
      </c>
      <c r="H37" t="s">
        <v>20</v>
      </c>
    </row>
    <row r="38" spans="1:8" x14ac:dyDescent="0.25">
      <c r="A38" t="s">
        <v>203</v>
      </c>
      <c r="B38">
        <v>164</v>
      </c>
      <c r="C38" t="s">
        <v>204</v>
      </c>
      <c r="D38" t="s">
        <v>24</v>
      </c>
      <c r="E38" t="s">
        <v>18</v>
      </c>
      <c r="F38">
        <v>2</v>
      </c>
      <c r="G38" t="s">
        <v>19</v>
      </c>
      <c r="H38" t="s">
        <v>20</v>
      </c>
    </row>
    <row r="39" spans="1:8" x14ac:dyDescent="0.25">
      <c r="A39" t="s">
        <v>205</v>
      </c>
      <c r="B39">
        <v>166</v>
      </c>
      <c r="C39" t="s">
        <v>206</v>
      </c>
      <c r="D39" t="s">
        <v>17</v>
      </c>
      <c r="E39" t="s">
        <v>18</v>
      </c>
      <c r="F39">
        <v>2</v>
      </c>
      <c r="G39" t="s">
        <v>19</v>
      </c>
      <c r="H39" t="s">
        <v>20</v>
      </c>
    </row>
    <row r="40" spans="1:8" x14ac:dyDescent="0.25">
      <c r="A40" t="s">
        <v>207</v>
      </c>
      <c r="B40">
        <v>168</v>
      </c>
      <c r="C40" t="s">
        <v>208</v>
      </c>
      <c r="D40" t="s">
        <v>21</v>
      </c>
      <c r="E40" t="s">
        <v>18</v>
      </c>
      <c r="F40">
        <v>2</v>
      </c>
      <c r="G40" t="s">
        <v>19</v>
      </c>
      <c r="H40" t="s">
        <v>20</v>
      </c>
    </row>
    <row r="41" spans="1:8" x14ac:dyDescent="0.25">
      <c r="A41" t="s">
        <v>209</v>
      </c>
      <c r="B41">
        <v>170</v>
      </c>
      <c r="C41" t="s">
        <v>210</v>
      </c>
      <c r="D41" t="s">
        <v>24</v>
      </c>
      <c r="E41" t="s">
        <v>18</v>
      </c>
      <c r="F41">
        <v>2</v>
      </c>
      <c r="G41" t="s">
        <v>19</v>
      </c>
      <c r="H41" t="s">
        <v>20</v>
      </c>
    </row>
    <row r="42" spans="1:8" x14ac:dyDescent="0.25">
      <c r="A42" t="s">
        <v>211</v>
      </c>
      <c r="B42">
        <v>172</v>
      </c>
      <c r="C42" t="s">
        <v>212</v>
      </c>
      <c r="D42" t="s">
        <v>21</v>
      </c>
      <c r="E42" t="s">
        <v>18</v>
      </c>
      <c r="F42">
        <v>2</v>
      </c>
      <c r="G42" t="s">
        <v>19</v>
      </c>
      <c r="H42" t="s">
        <v>20</v>
      </c>
    </row>
    <row r="43" spans="1:8" x14ac:dyDescent="0.25">
      <c r="A43" t="s">
        <v>213</v>
      </c>
      <c r="B43">
        <v>174</v>
      </c>
      <c r="C43" t="s">
        <v>214</v>
      </c>
      <c r="D43" t="s">
        <v>22</v>
      </c>
      <c r="E43" t="s">
        <v>18</v>
      </c>
      <c r="F43">
        <v>2</v>
      </c>
      <c r="G43" t="s">
        <v>19</v>
      </c>
      <c r="H43" t="s">
        <v>20</v>
      </c>
    </row>
    <row r="44" spans="1:8" x14ac:dyDescent="0.25">
      <c r="A44" t="s">
        <v>215</v>
      </c>
      <c r="B44">
        <v>176</v>
      </c>
      <c r="C44" t="s">
        <v>216</v>
      </c>
      <c r="D44" t="s">
        <v>17</v>
      </c>
      <c r="E44" t="s">
        <v>18</v>
      </c>
      <c r="F44">
        <v>2</v>
      </c>
      <c r="G44" t="s">
        <v>19</v>
      </c>
      <c r="H44" t="s">
        <v>20</v>
      </c>
    </row>
    <row r="45" spans="1:8" x14ac:dyDescent="0.25">
      <c r="A45" t="s">
        <v>217</v>
      </c>
      <c r="B45">
        <v>178</v>
      </c>
      <c r="C45" t="s">
        <v>218</v>
      </c>
      <c r="D45" t="s">
        <v>23</v>
      </c>
      <c r="E45" t="s">
        <v>18</v>
      </c>
      <c r="F45">
        <v>2</v>
      </c>
      <c r="G45" t="s">
        <v>19</v>
      </c>
      <c r="H45" t="s">
        <v>20</v>
      </c>
    </row>
    <row r="46" spans="1:8" x14ac:dyDescent="0.25">
      <c r="A46" t="s">
        <v>219</v>
      </c>
      <c r="B46">
        <v>190</v>
      </c>
      <c r="C46" t="s">
        <v>220</v>
      </c>
      <c r="D46" t="s">
        <v>17</v>
      </c>
      <c r="E46" t="s">
        <v>18</v>
      </c>
      <c r="F46">
        <v>2</v>
      </c>
      <c r="G46" t="s">
        <v>19</v>
      </c>
      <c r="H46" t="s">
        <v>20</v>
      </c>
    </row>
    <row r="47" spans="1:8" x14ac:dyDescent="0.25">
      <c r="A47" t="s">
        <v>221</v>
      </c>
      <c r="B47">
        <v>194</v>
      </c>
      <c r="C47" t="s">
        <v>222</v>
      </c>
      <c r="D47" t="s">
        <v>29</v>
      </c>
      <c r="E47" t="s">
        <v>18</v>
      </c>
      <c r="F47">
        <v>2</v>
      </c>
      <c r="G47" t="s">
        <v>19</v>
      </c>
      <c r="H47" t="s">
        <v>20</v>
      </c>
    </row>
    <row r="48" spans="1:8" x14ac:dyDescent="0.25">
      <c r="A48" t="s">
        <v>223</v>
      </c>
      <c r="B48">
        <v>200</v>
      </c>
      <c r="C48" t="s">
        <v>224</v>
      </c>
      <c r="D48" t="s">
        <v>17</v>
      </c>
      <c r="E48" t="s">
        <v>18</v>
      </c>
      <c r="F48">
        <v>2</v>
      </c>
      <c r="G48" t="s">
        <v>19</v>
      </c>
      <c r="H48" t="s">
        <v>20</v>
      </c>
    </row>
    <row r="49" spans="1:8" x14ac:dyDescent="0.25">
      <c r="A49" t="s">
        <v>225</v>
      </c>
      <c r="B49">
        <v>202</v>
      </c>
      <c r="C49" t="s">
        <v>178</v>
      </c>
      <c r="D49" t="s">
        <v>29</v>
      </c>
      <c r="E49" t="s">
        <v>18</v>
      </c>
      <c r="F49">
        <v>2</v>
      </c>
      <c r="G49" t="s">
        <v>19</v>
      </c>
      <c r="H49" t="s">
        <v>20</v>
      </c>
    </row>
    <row r="50" spans="1:8" x14ac:dyDescent="0.25">
      <c r="A50" t="s">
        <v>226</v>
      </c>
      <c r="B50">
        <v>204</v>
      </c>
      <c r="C50" t="s">
        <v>180</v>
      </c>
      <c r="D50" t="s">
        <v>29</v>
      </c>
      <c r="E50" t="s">
        <v>18</v>
      </c>
      <c r="F50">
        <v>2</v>
      </c>
      <c r="G50" t="s">
        <v>19</v>
      </c>
      <c r="H50" t="s">
        <v>20</v>
      </c>
    </row>
    <row r="51" spans="1:8" x14ac:dyDescent="0.25">
      <c r="A51" t="s">
        <v>227</v>
      </c>
      <c r="B51">
        <v>206</v>
      </c>
      <c r="C51" t="s">
        <v>182</v>
      </c>
      <c r="D51" t="s">
        <v>29</v>
      </c>
      <c r="E51" t="s">
        <v>18</v>
      </c>
      <c r="F51">
        <v>2</v>
      </c>
      <c r="G51" t="s">
        <v>19</v>
      </c>
      <c r="H51" t="s">
        <v>20</v>
      </c>
    </row>
    <row r="52" spans="1:8" x14ac:dyDescent="0.25">
      <c r="A52" t="s">
        <v>228</v>
      </c>
      <c r="B52">
        <v>208</v>
      </c>
      <c r="C52" t="s">
        <v>229</v>
      </c>
      <c r="D52" t="s">
        <v>29</v>
      </c>
      <c r="E52" t="s">
        <v>18</v>
      </c>
      <c r="F52">
        <v>2</v>
      </c>
      <c r="G52" t="s">
        <v>19</v>
      </c>
      <c r="H52" t="s">
        <v>20</v>
      </c>
    </row>
    <row r="53" spans="1:8" x14ac:dyDescent="0.25">
      <c r="A53" t="s">
        <v>230</v>
      </c>
      <c r="B53">
        <v>210</v>
      </c>
      <c r="C53" t="s">
        <v>231</v>
      </c>
      <c r="D53" t="s">
        <v>60</v>
      </c>
      <c r="E53" t="s">
        <v>18</v>
      </c>
      <c r="F53">
        <v>2</v>
      </c>
      <c r="G53" t="s">
        <v>19</v>
      </c>
      <c r="H53" t="s">
        <v>20</v>
      </c>
    </row>
    <row r="54" spans="1:8" x14ac:dyDescent="0.25">
      <c r="A54" t="s">
        <v>232</v>
      </c>
      <c r="B54">
        <v>212</v>
      </c>
      <c r="C54" t="s">
        <v>233</v>
      </c>
      <c r="D54" t="s">
        <v>29</v>
      </c>
      <c r="E54" t="s">
        <v>18</v>
      </c>
      <c r="F54">
        <v>2</v>
      </c>
      <c r="G54" t="s">
        <v>19</v>
      </c>
      <c r="H54" t="s">
        <v>20</v>
      </c>
    </row>
    <row r="55" spans="1:8" x14ac:dyDescent="0.25">
      <c r="A55" t="s">
        <v>234</v>
      </c>
      <c r="B55">
        <v>214</v>
      </c>
      <c r="C55" t="s">
        <v>235</v>
      </c>
      <c r="D55" t="s">
        <v>264</v>
      </c>
      <c r="E55" t="s">
        <v>18</v>
      </c>
      <c r="F55">
        <v>2</v>
      </c>
      <c r="G55" t="s">
        <v>19</v>
      </c>
      <c r="H55" t="s">
        <v>20</v>
      </c>
    </row>
    <row r="56" spans="1:8" x14ac:dyDescent="0.25">
      <c r="A56" t="s">
        <v>236</v>
      </c>
      <c r="B56">
        <v>216</v>
      </c>
      <c r="C56" t="s">
        <v>237</v>
      </c>
      <c r="D56" t="s">
        <v>24</v>
      </c>
      <c r="E56" t="s">
        <v>18</v>
      </c>
      <c r="F56">
        <v>2</v>
      </c>
      <c r="G56" t="s">
        <v>19</v>
      </c>
      <c r="H56" t="s">
        <v>20</v>
      </c>
    </row>
    <row r="57" spans="1:8" x14ac:dyDescent="0.25">
      <c r="A57" t="s">
        <v>238</v>
      </c>
      <c r="B57">
        <v>218</v>
      </c>
      <c r="C57" t="s">
        <v>239</v>
      </c>
      <c r="D57" t="s">
        <v>29</v>
      </c>
      <c r="E57" t="s">
        <v>18</v>
      </c>
      <c r="F57">
        <v>2</v>
      </c>
      <c r="G57" t="s">
        <v>19</v>
      </c>
      <c r="H57" t="s">
        <v>20</v>
      </c>
    </row>
    <row r="58" spans="1:8" x14ac:dyDescent="0.25">
      <c r="A58" t="s">
        <v>240</v>
      </c>
      <c r="B58">
        <v>220</v>
      </c>
      <c r="C58" t="s">
        <v>241</v>
      </c>
      <c r="D58" t="s">
        <v>269</v>
      </c>
      <c r="E58" t="s">
        <v>18</v>
      </c>
      <c r="F58">
        <v>2</v>
      </c>
      <c r="G58" t="s">
        <v>19</v>
      </c>
      <c r="H58" t="s">
        <v>20</v>
      </c>
    </row>
    <row r="59" spans="1:8" x14ac:dyDescent="0.25">
      <c r="A59" t="s">
        <v>242</v>
      </c>
      <c r="B59">
        <v>222</v>
      </c>
      <c r="C59" t="s">
        <v>243</v>
      </c>
      <c r="D59" t="s">
        <v>17</v>
      </c>
      <c r="E59" t="s">
        <v>18</v>
      </c>
      <c r="F59">
        <v>2</v>
      </c>
      <c r="G59" t="s">
        <v>19</v>
      </c>
      <c r="H59" t="s">
        <v>20</v>
      </c>
    </row>
    <row r="60" spans="1:8" x14ac:dyDescent="0.25">
      <c r="A60" t="s">
        <v>244</v>
      </c>
      <c r="B60">
        <v>224</v>
      </c>
      <c r="C60" t="s">
        <v>245</v>
      </c>
      <c r="D60" t="s">
        <v>21</v>
      </c>
      <c r="E60" t="s">
        <v>18</v>
      </c>
      <c r="F60">
        <v>2</v>
      </c>
      <c r="G60" t="s">
        <v>19</v>
      </c>
      <c r="H60" t="s">
        <v>20</v>
      </c>
    </row>
    <row r="61" spans="1:8" x14ac:dyDescent="0.25">
      <c r="A61" t="s">
        <v>246</v>
      </c>
      <c r="B61">
        <v>226</v>
      </c>
      <c r="C61" t="s">
        <v>247</v>
      </c>
      <c r="D61" t="s">
        <v>22</v>
      </c>
      <c r="E61" t="s">
        <v>18</v>
      </c>
      <c r="F61">
        <v>2</v>
      </c>
      <c r="G61" t="s">
        <v>19</v>
      </c>
      <c r="H61" t="s">
        <v>20</v>
      </c>
    </row>
    <row r="62" spans="1:8" x14ac:dyDescent="0.25">
      <c r="A62" t="s">
        <v>248</v>
      </c>
      <c r="B62">
        <v>228</v>
      </c>
      <c r="C62" t="s">
        <v>249</v>
      </c>
      <c r="D62" t="s">
        <v>23</v>
      </c>
      <c r="E62" t="s">
        <v>18</v>
      </c>
      <c r="F62">
        <v>2</v>
      </c>
      <c r="G62" t="s">
        <v>19</v>
      </c>
      <c r="H62" t="s">
        <v>20</v>
      </c>
    </row>
    <row r="63" spans="1:8" x14ac:dyDescent="0.25">
      <c r="A63" t="s">
        <v>250</v>
      </c>
      <c r="B63">
        <v>230</v>
      </c>
      <c r="C63" t="s">
        <v>251</v>
      </c>
      <c r="D63" t="s">
        <v>24</v>
      </c>
      <c r="E63" t="s">
        <v>18</v>
      </c>
      <c r="F63">
        <v>2</v>
      </c>
      <c r="G63" t="s">
        <v>19</v>
      </c>
      <c r="H63" t="s">
        <v>20</v>
      </c>
    </row>
    <row r="64" spans="1:8" x14ac:dyDescent="0.25">
      <c r="A64" t="s">
        <v>252</v>
      </c>
      <c r="B64">
        <v>232</v>
      </c>
      <c r="C64" t="s">
        <v>253</v>
      </c>
      <c r="D64" t="s">
        <v>17</v>
      </c>
      <c r="E64" t="s">
        <v>18</v>
      </c>
      <c r="F64">
        <v>2</v>
      </c>
      <c r="G64" t="s">
        <v>19</v>
      </c>
      <c r="H64" t="s">
        <v>20</v>
      </c>
    </row>
    <row r="65" spans="1:8" x14ac:dyDescent="0.25">
      <c r="A65" t="s">
        <v>254</v>
      </c>
      <c r="B65">
        <v>234</v>
      </c>
      <c r="C65" t="s">
        <v>255</v>
      </c>
      <c r="D65" t="s">
        <v>21</v>
      </c>
      <c r="E65" t="s">
        <v>18</v>
      </c>
      <c r="F65">
        <v>2</v>
      </c>
      <c r="G65" t="s">
        <v>19</v>
      </c>
      <c r="H65" t="s">
        <v>20</v>
      </c>
    </row>
    <row r="66" spans="1:8" x14ac:dyDescent="0.25">
      <c r="A66" t="s">
        <v>256</v>
      </c>
      <c r="B66">
        <v>236</v>
      </c>
      <c r="C66" t="s">
        <v>257</v>
      </c>
      <c r="D66" t="s">
        <v>22</v>
      </c>
      <c r="E66" t="s">
        <v>18</v>
      </c>
      <c r="F66">
        <v>2</v>
      </c>
      <c r="G66" t="s">
        <v>19</v>
      </c>
      <c r="H66" t="s">
        <v>20</v>
      </c>
    </row>
    <row r="67" spans="1:8" x14ac:dyDescent="0.25">
      <c r="A67" t="s">
        <v>258</v>
      </c>
      <c r="B67">
        <v>238</v>
      </c>
      <c r="C67" t="s">
        <v>259</v>
      </c>
      <c r="D67" t="s">
        <v>23</v>
      </c>
      <c r="E67" t="s">
        <v>18</v>
      </c>
      <c r="F67">
        <v>2</v>
      </c>
      <c r="G67" t="s">
        <v>19</v>
      </c>
      <c r="H67" t="s">
        <v>20</v>
      </c>
    </row>
    <row r="68" spans="1:8" x14ac:dyDescent="0.25">
      <c r="A68" t="s">
        <v>260</v>
      </c>
      <c r="B68">
        <v>240</v>
      </c>
      <c r="C68" t="s">
        <v>261</v>
      </c>
      <c r="D68" t="s">
        <v>24</v>
      </c>
      <c r="E68" t="s">
        <v>18</v>
      </c>
      <c r="F68">
        <v>2</v>
      </c>
      <c r="G68" t="s">
        <v>19</v>
      </c>
      <c r="H68" t="s">
        <v>20</v>
      </c>
    </row>
    <row r="69" spans="1:8" x14ac:dyDescent="0.25">
      <c r="A69" t="s">
        <v>0</v>
      </c>
      <c r="B69">
        <v>242</v>
      </c>
      <c r="C69" t="s">
        <v>1</v>
      </c>
      <c r="D69" t="s">
        <v>17</v>
      </c>
      <c r="E69" t="s">
        <v>18</v>
      </c>
      <c r="F69">
        <v>2</v>
      </c>
      <c r="G69" t="s">
        <v>19</v>
      </c>
      <c r="H69" t="s">
        <v>20</v>
      </c>
    </row>
    <row r="70" spans="1:8" x14ac:dyDescent="0.25">
      <c r="A70" t="s">
        <v>2</v>
      </c>
      <c r="B70">
        <v>244</v>
      </c>
      <c r="C70" t="s">
        <v>3</v>
      </c>
      <c r="D70" t="s">
        <v>21</v>
      </c>
      <c r="E70" t="s">
        <v>18</v>
      </c>
      <c r="F70">
        <v>2</v>
      </c>
      <c r="G70" t="s">
        <v>19</v>
      </c>
      <c r="H70" t="s">
        <v>20</v>
      </c>
    </row>
    <row r="71" spans="1:8" x14ac:dyDescent="0.25">
      <c r="A71" t="s">
        <v>4</v>
      </c>
      <c r="B71">
        <v>246</v>
      </c>
      <c r="C71" t="s">
        <v>5</v>
      </c>
      <c r="D71" t="s">
        <v>22</v>
      </c>
      <c r="E71" t="s">
        <v>18</v>
      </c>
      <c r="F71">
        <v>2</v>
      </c>
      <c r="G71" t="s">
        <v>19</v>
      </c>
      <c r="H71" t="s">
        <v>20</v>
      </c>
    </row>
    <row r="72" spans="1:8" x14ac:dyDescent="0.25">
      <c r="A72" t="s">
        <v>6</v>
      </c>
      <c r="B72">
        <v>248</v>
      </c>
      <c r="C72" t="s">
        <v>7</v>
      </c>
      <c r="D72" t="s">
        <v>23</v>
      </c>
      <c r="E72" t="s">
        <v>18</v>
      </c>
      <c r="F72">
        <v>2</v>
      </c>
      <c r="G72" t="s">
        <v>19</v>
      </c>
      <c r="H72" t="s">
        <v>20</v>
      </c>
    </row>
    <row r="73" spans="1:8" x14ac:dyDescent="0.25">
      <c r="A73" t="s">
        <v>8</v>
      </c>
      <c r="B73">
        <v>250</v>
      </c>
      <c r="C73" t="s">
        <v>9</v>
      </c>
      <c r="D73" t="s">
        <v>24</v>
      </c>
      <c r="E73" t="s">
        <v>18</v>
      </c>
      <c r="F73">
        <v>2</v>
      </c>
      <c r="G73" t="s">
        <v>19</v>
      </c>
      <c r="H73" t="s">
        <v>20</v>
      </c>
    </row>
    <row r="74" spans="1:8" x14ac:dyDescent="0.25">
      <c r="A74" t="s">
        <v>10</v>
      </c>
      <c r="B74">
        <v>252</v>
      </c>
      <c r="C74" t="s">
        <v>11</v>
      </c>
      <c r="D74" t="s">
        <v>21</v>
      </c>
      <c r="E74" t="s">
        <v>18</v>
      </c>
      <c r="F74">
        <v>2</v>
      </c>
      <c r="G74" t="s">
        <v>19</v>
      </c>
      <c r="H74" t="s">
        <v>20</v>
      </c>
    </row>
    <row r="75" spans="1:8" x14ac:dyDescent="0.25">
      <c r="A75" t="s">
        <v>12</v>
      </c>
      <c r="B75">
        <v>254</v>
      </c>
      <c r="C75" t="s">
        <v>13</v>
      </c>
      <c r="D75" t="s">
        <v>22</v>
      </c>
      <c r="E75" t="s">
        <v>18</v>
      </c>
      <c r="F75">
        <v>2</v>
      </c>
      <c r="G75" t="s">
        <v>19</v>
      </c>
      <c r="H75" t="s">
        <v>20</v>
      </c>
    </row>
    <row r="76" spans="1:8" x14ac:dyDescent="0.25">
      <c r="A76" t="s">
        <v>25</v>
      </c>
      <c r="B76">
        <v>256</v>
      </c>
      <c r="C76" t="s">
        <v>83</v>
      </c>
      <c r="D76" t="s">
        <v>23</v>
      </c>
      <c r="E76" t="s">
        <v>18</v>
      </c>
      <c r="F76">
        <v>2</v>
      </c>
      <c r="G76" t="s">
        <v>19</v>
      </c>
      <c r="H76" t="s">
        <v>20</v>
      </c>
    </row>
    <row r="77" spans="1:8" x14ac:dyDescent="0.25">
      <c r="A77" t="s">
        <v>26</v>
      </c>
      <c r="B77">
        <v>258</v>
      </c>
      <c r="C77" t="s">
        <v>84</v>
      </c>
      <c r="D77" t="s">
        <v>17</v>
      </c>
      <c r="E77" t="s">
        <v>18</v>
      </c>
      <c r="F77">
        <v>2</v>
      </c>
      <c r="G77" t="s">
        <v>19</v>
      </c>
      <c r="H77" t="s">
        <v>20</v>
      </c>
    </row>
    <row r="78" spans="1:8" x14ac:dyDescent="0.25">
      <c r="A78" t="s">
        <v>27</v>
      </c>
      <c r="B78">
        <v>260</v>
      </c>
      <c r="C78" t="s">
        <v>85</v>
      </c>
      <c r="D78" t="s">
        <v>21</v>
      </c>
      <c r="E78" t="s">
        <v>18</v>
      </c>
      <c r="F78">
        <v>2</v>
      </c>
      <c r="G78" t="s">
        <v>19</v>
      </c>
      <c r="H78" t="s">
        <v>20</v>
      </c>
    </row>
    <row r="79" spans="1:8" x14ac:dyDescent="0.25">
      <c r="A79" t="s">
        <v>28</v>
      </c>
      <c r="B79">
        <v>262</v>
      </c>
      <c r="C79" t="s">
        <v>86</v>
      </c>
      <c r="D79" t="s">
        <v>29</v>
      </c>
      <c r="E79" t="s">
        <v>18</v>
      </c>
      <c r="F79">
        <v>2</v>
      </c>
      <c r="G79" t="s">
        <v>19</v>
      </c>
      <c r="H79" t="s">
        <v>20</v>
      </c>
    </row>
    <row r="80" spans="1:8" x14ac:dyDescent="0.25">
      <c r="A80" t="s">
        <v>30</v>
      </c>
      <c r="B80">
        <v>266</v>
      </c>
      <c r="C80" t="s">
        <v>87</v>
      </c>
      <c r="D80" t="s">
        <v>24</v>
      </c>
      <c r="E80" t="s">
        <v>18</v>
      </c>
      <c r="F80">
        <v>2</v>
      </c>
      <c r="G80" t="s">
        <v>19</v>
      </c>
      <c r="H80" t="s">
        <v>20</v>
      </c>
    </row>
    <row r="81" spans="1:8" x14ac:dyDescent="0.25">
      <c r="A81" t="s">
        <v>31</v>
      </c>
      <c r="B81">
        <v>268</v>
      </c>
      <c r="C81" t="s">
        <v>88</v>
      </c>
      <c r="D81" t="s">
        <v>17</v>
      </c>
      <c r="E81" t="s">
        <v>18</v>
      </c>
      <c r="F81">
        <v>2</v>
      </c>
      <c r="G81" t="s">
        <v>19</v>
      </c>
      <c r="H81" t="s">
        <v>20</v>
      </c>
    </row>
    <row r="82" spans="1:8" x14ac:dyDescent="0.25">
      <c r="A82" t="s">
        <v>32</v>
      </c>
      <c r="B82">
        <v>270</v>
      </c>
      <c r="C82" t="s">
        <v>89</v>
      </c>
      <c r="D82" t="s">
        <v>21</v>
      </c>
      <c r="E82" t="s">
        <v>18</v>
      </c>
      <c r="F82">
        <v>2</v>
      </c>
      <c r="G82" t="s">
        <v>19</v>
      </c>
      <c r="H82" t="s">
        <v>20</v>
      </c>
    </row>
    <row r="83" spans="1:8" x14ac:dyDescent="0.25">
      <c r="A83" t="s">
        <v>33</v>
      </c>
      <c r="B83">
        <v>272</v>
      </c>
      <c r="C83" t="s">
        <v>90</v>
      </c>
      <c r="D83" t="s">
        <v>29</v>
      </c>
      <c r="E83" t="s">
        <v>18</v>
      </c>
      <c r="F83">
        <v>2</v>
      </c>
      <c r="G83" t="s">
        <v>19</v>
      </c>
      <c r="H83" t="s">
        <v>20</v>
      </c>
    </row>
    <row r="84" spans="1:8" x14ac:dyDescent="0.25">
      <c r="A84" t="s">
        <v>34</v>
      </c>
      <c r="B84">
        <v>276</v>
      </c>
      <c r="C84" t="s">
        <v>91</v>
      </c>
      <c r="D84" t="s">
        <v>24</v>
      </c>
      <c r="E84" t="s">
        <v>18</v>
      </c>
      <c r="F84">
        <v>2</v>
      </c>
      <c r="G84" t="s">
        <v>19</v>
      </c>
      <c r="H84" t="s">
        <v>20</v>
      </c>
    </row>
    <row r="85" spans="1:8" x14ac:dyDescent="0.25">
      <c r="A85" t="s">
        <v>35</v>
      </c>
      <c r="B85">
        <v>278</v>
      </c>
      <c r="C85" t="s">
        <v>92</v>
      </c>
      <c r="D85" t="s">
        <v>17</v>
      </c>
      <c r="E85" t="s">
        <v>18</v>
      </c>
      <c r="F85">
        <v>2</v>
      </c>
      <c r="G85" t="s">
        <v>19</v>
      </c>
      <c r="H85" t="s">
        <v>20</v>
      </c>
    </row>
    <row r="86" spans="1:8" x14ac:dyDescent="0.25">
      <c r="A86" t="s">
        <v>36</v>
      </c>
      <c r="B86">
        <v>280</v>
      </c>
      <c r="C86" t="s">
        <v>93</v>
      </c>
      <c r="D86" t="s">
        <v>21</v>
      </c>
      <c r="E86" t="s">
        <v>18</v>
      </c>
      <c r="F86">
        <v>2</v>
      </c>
      <c r="G86" t="s">
        <v>19</v>
      </c>
      <c r="H86" t="s">
        <v>20</v>
      </c>
    </row>
    <row r="87" spans="1:8" x14ac:dyDescent="0.25">
      <c r="A87" t="s">
        <v>37</v>
      </c>
      <c r="B87">
        <v>282</v>
      </c>
      <c r="C87" t="s">
        <v>94</v>
      </c>
      <c r="D87" t="s">
        <v>29</v>
      </c>
      <c r="E87" t="s">
        <v>18</v>
      </c>
      <c r="F87">
        <v>2</v>
      </c>
      <c r="G87" t="s">
        <v>19</v>
      </c>
      <c r="H87" t="s">
        <v>20</v>
      </c>
    </row>
    <row r="88" spans="1:8" x14ac:dyDescent="0.25">
      <c r="A88" t="s">
        <v>38</v>
      </c>
      <c r="B88">
        <v>286</v>
      </c>
      <c r="C88" t="s">
        <v>95</v>
      </c>
      <c r="D88" t="s">
        <v>24</v>
      </c>
      <c r="E88" t="s">
        <v>18</v>
      </c>
      <c r="F88">
        <v>2</v>
      </c>
      <c r="G88" t="s">
        <v>19</v>
      </c>
      <c r="H88" t="s">
        <v>20</v>
      </c>
    </row>
    <row r="89" spans="1:8" x14ac:dyDescent="0.25">
      <c r="A89" t="s">
        <v>39</v>
      </c>
      <c r="B89">
        <v>320</v>
      </c>
      <c r="C89" t="s">
        <v>96</v>
      </c>
      <c r="D89" t="s">
        <v>40</v>
      </c>
      <c r="E89" t="s">
        <v>18</v>
      </c>
      <c r="F89">
        <v>2</v>
      </c>
      <c r="G89" t="s">
        <v>19</v>
      </c>
      <c r="H89" t="s">
        <v>20</v>
      </c>
    </row>
    <row r="90" spans="1:8" x14ac:dyDescent="0.25">
      <c r="A90" t="s">
        <v>41</v>
      </c>
      <c r="B90">
        <v>322</v>
      </c>
      <c r="C90" t="s">
        <v>97</v>
      </c>
      <c r="D90" t="s">
        <v>40</v>
      </c>
      <c r="E90" t="s">
        <v>18</v>
      </c>
      <c r="F90">
        <v>2</v>
      </c>
      <c r="G90" t="s">
        <v>19</v>
      </c>
      <c r="H90" t="s">
        <v>20</v>
      </c>
    </row>
    <row r="91" spans="1:8" x14ac:dyDescent="0.25">
      <c r="A91" t="s">
        <v>42</v>
      </c>
      <c r="B91">
        <v>324</v>
      </c>
      <c r="C91" t="s">
        <v>98</v>
      </c>
      <c r="D91" t="s">
        <v>40</v>
      </c>
      <c r="E91" t="s">
        <v>18</v>
      </c>
      <c r="F91">
        <v>2</v>
      </c>
      <c r="G91" t="s">
        <v>19</v>
      </c>
      <c r="H91" t="s">
        <v>20</v>
      </c>
    </row>
    <row r="92" spans="1:8" x14ac:dyDescent="0.25">
      <c r="A92" t="s">
        <v>43</v>
      </c>
      <c r="B92">
        <v>326</v>
      </c>
      <c r="C92" t="s">
        <v>99</v>
      </c>
      <c r="D92" t="s">
        <v>40</v>
      </c>
      <c r="E92" t="s">
        <v>18</v>
      </c>
      <c r="F92">
        <v>2</v>
      </c>
      <c r="G92" t="s">
        <v>19</v>
      </c>
      <c r="H92" t="s">
        <v>20</v>
      </c>
    </row>
    <row r="93" spans="1:8" x14ac:dyDescent="0.25">
      <c r="A93" t="s">
        <v>44</v>
      </c>
      <c r="B93">
        <v>384</v>
      </c>
      <c r="C93" t="s">
        <v>100</v>
      </c>
      <c r="D93" t="s">
        <v>29</v>
      </c>
      <c r="E93" t="s">
        <v>46</v>
      </c>
      <c r="F93">
        <v>32</v>
      </c>
      <c r="G93" t="s">
        <v>19</v>
      </c>
      <c r="H93" t="s">
        <v>20</v>
      </c>
    </row>
    <row r="94" spans="1:8" x14ac:dyDescent="0.25">
      <c r="A94" t="s">
        <v>47</v>
      </c>
      <c r="B94">
        <v>416</v>
      </c>
      <c r="C94" t="s">
        <v>101</v>
      </c>
      <c r="D94" t="s">
        <v>29</v>
      </c>
      <c r="E94" t="s">
        <v>48</v>
      </c>
      <c r="F94">
        <v>1</v>
      </c>
      <c r="G94" t="s">
        <v>19</v>
      </c>
      <c r="H94" t="s">
        <v>20</v>
      </c>
    </row>
    <row r="95" spans="1:8" x14ac:dyDescent="0.25">
      <c r="A95" t="s">
        <v>49</v>
      </c>
      <c r="B95">
        <v>418</v>
      </c>
      <c r="C95" t="s">
        <v>102</v>
      </c>
      <c r="D95" t="s">
        <v>29</v>
      </c>
      <c r="E95" t="s">
        <v>48</v>
      </c>
      <c r="F95">
        <v>1</v>
      </c>
      <c r="G95" t="s">
        <v>19</v>
      </c>
      <c r="H95" t="s">
        <v>20</v>
      </c>
    </row>
    <row r="96" spans="1:8" x14ac:dyDescent="0.25">
      <c r="A96" t="s">
        <v>50</v>
      </c>
      <c r="B96">
        <v>420</v>
      </c>
      <c r="C96" t="s">
        <v>103</v>
      </c>
      <c r="D96" t="s">
        <v>29</v>
      </c>
      <c r="E96" t="s">
        <v>46</v>
      </c>
      <c r="F96">
        <v>8</v>
      </c>
      <c r="G96" t="s">
        <v>19</v>
      </c>
      <c r="H96" t="s">
        <v>20</v>
      </c>
    </row>
    <row r="97" spans="1:8" x14ac:dyDescent="0.25">
      <c r="A97" t="s">
        <v>51</v>
      </c>
      <c r="B97">
        <v>428</v>
      </c>
      <c r="C97" t="s">
        <v>104</v>
      </c>
      <c r="D97" t="s">
        <v>29</v>
      </c>
      <c r="E97" t="s">
        <v>46</v>
      </c>
      <c r="F97">
        <v>8</v>
      </c>
      <c r="G97" t="s">
        <v>19</v>
      </c>
      <c r="H97" t="s">
        <v>20</v>
      </c>
    </row>
    <row r="98" spans="1:8" x14ac:dyDescent="0.25">
      <c r="A98" t="s">
        <v>52</v>
      </c>
      <c r="B98">
        <v>436</v>
      </c>
      <c r="C98" t="s">
        <v>105</v>
      </c>
      <c r="D98" t="s">
        <v>29</v>
      </c>
      <c r="E98" t="s">
        <v>46</v>
      </c>
      <c r="F98">
        <v>8</v>
      </c>
      <c r="G98" t="s">
        <v>19</v>
      </c>
      <c r="H98" t="s">
        <v>20</v>
      </c>
    </row>
    <row r="99" spans="1:8" x14ac:dyDescent="0.25">
      <c r="A99" t="s">
        <v>53</v>
      </c>
      <c r="B99">
        <v>444</v>
      </c>
      <c r="C99" t="s">
        <v>106</v>
      </c>
      <c r="D99" t="s">
        <v>29</v>
      </c>
      <c r="E99" t="s">
        <v>48</v>
      </c>
      <c r="F99">
        <v>1</v>
      </c>
      <c r="G99" t="s">
        <v>19</v>
      </c>
      <c r="H99" t="s">
        <v>20</v>
      </c>
    </row>
    <row r="100" spans="1:8" x14ac:dyDescent="0.25">
      <c r="A100" t="s">
        <v>54</v>
      </c>
      <c r="B100">
        <v>446</v>
      </c>
      <c r="C100" t="s">
        <v>107</v>
      </c>
      <c r="D100" t="s">
        <v>29</v>
      </c>
      <c r="E100" t="s">
        <v>46</v>
      </c>
      <c r="F100">
        <v>8</v>
      </c>
      <c r="G100" t="s">
        <v>19</v>
      </c>
      <c r="H100" t="s">
        <v>20</v>
      </c>
    </row>
    <row r="101" spans="1:8" x14ac:dyDescent="0.25">
      <c r="A101" t="s">
        <v>55</v>
      </c>
      <c r="B101">
        <v>454</v>
      </c>
      <c r="C101" t="s">
        <v>108</v>
      </c>
      <c r="D101" t="s">
        <v>29</v>
      </c>
      <c r="E101" t="s">
        <v>46</v>
      </c>
      <c r="F101">
        <v>8</v>
      </c>
      <c r="G101" t="s">
        <v>19</v>
      </c>
      <c r="H101" t="s">
        <v>20</v>
      </c>
    </row>
    <row r="102" spans="1:8" x14ac:dyDescent="0.25">
      <c r="A102" t="s">
        <v>56</v>
      </c>
      <c r="B102">
        <v>512</v>
      </c>
      <c r="C102" t="s">
        <v>109</v>
      </c>
      <c r="D102" t="s">
        <v>57</v>
      </c>
      <c r="E102" t="s">
        <v>58</v>
      </c>
      <c r="F102">
        <v>2</v>
      </c>
      <c r="G102" t="s">
        <v>19</v>
      </c>
      <c r="H102" t="s">
        <v>20</v>
      </c>
    </row>
    <row r="103" spans="1:8" x14ac:dyDescent="0.25">
      <c r="A103" t="s">
        <v>59</v>
      </c>
      <c r="B103">
        <v>514</v>
      </c>
      <c r="C103" t="s">
        <v>110</v>
      </c>
      <c r="D103" t="s">
        <v>60</v>
      </c>
      <c r="E103" t="s">
        <v>48</v>
      </c>
      <c r="F103">
        <v>1</v>
      </c>
      <c r="G103" t="s">
        <v>19</v>
      </c>
      <c r="H103" t="s">
        <v>20</v>
      </c>
    </row>
    <row r="104" spans="1:8" x14ac:dyDescent="0.25">
      <c r="A104" t="s">
        <v>61</v>
      </c>
      <c r="B104">
        <v>515</v>
      </c>
      <c r="C104" t="s">
        <v>111</v>
      </c>
      <c r="D104" t="s">
        <v>29</v>
      </c>
      <c r="E104" t="s">
        <v>58</v>
      </c>
      <c r="F104">
        <v>2</v>
      </c>
      <c r="G104" t="s">
        <v>19</v>
      </c>
      <c r="H104" t="s">
        <v>20</v>
      </c>
    </row>
    <row r="105" spans="1:8" x14ac:dyDescent="0.25">
      <c r="A105" t="s">
        <v>62</v>
      </c>
      <c r="B105">
        <v>517</v>
      </c>
      <c r="C105" t="s">
        <v>112</v>
      </c>
      <c r="D105" t="s">
        <v>29</v>
      </c>
      <c r="E105" t="s">
        <v>46</v>
      </c>
      <c r="F105">
        <v>8</v>
      </c>
      <c r="G105" t="s">
        <v>19</v>
      </c>
      <c r="H105" t="s">
        <v>20</v>
      </c>
    </row>
    <row r="106" spans="1:8" x14ac:dyDescent="0.25">
      <c r="A106" t="s">
        <v>63</v>
      </c>
      <c r="B106">
        <v>525</v>
      </c>
      <c r="C106" t="s">
        <v>113</v>
      </c>
      <c r="D106" t="s">
        <v>29</v>
      </c>
      <c r="E106" t="s">
        <v>58</v>
      </c>
      <c r="F106">
        <v>2</v>
      </c>
      <c r="G106" t="s">
        <v>19</v>
      </c>
      <c r="H106" t="s">
        <v>20</v>
      </c>
    </row>
    <row r="107" spans="1:8" x14ac:dyDescent="0.25">
      <c r="A107" t="s">
        <v>64</v>
      </c>
      <c r="B107">
        <v>527</v>
      </c>
      <c r="C107" t="s">
        <v>114</v>
      </c>
      <c r="D107" t="s">
        <v>29</v>
      </c>
      <c r="E107" t="s">
        <v>58</v>
      </c>
      <c r="F107">
        <v>2</v>
      </c>
      <c r="G107" t="s">
        <v>19</v>
      </c>
      <c r="H107" t="s">
        <v>20</v>
      </c>
    </row>
    <row r="108" spans="1:8" x14ac:dyDescent="0.25">
      <c r="A108" t="s">
        <v>65</v>
      </c>
      <c r="B108">
        <v>529</v>
      </c>
      <c r="C108" t="s">
        <v>115</v>
      </c>
      <c r="D108" t="s">
        <v>29</v>
      </c>
      <c r="E108" t="s">
        <v>58</v>
      </c>
      <c r="F108">
        <v>2</v>
      </c>
      <c r="G108" t="s">
        <v>19</v>
      </c>
      <c r="H108" t="s">
        <v>20</v>
      </c>
    </row>
    <row r="109" spans="1:8" x14ac:dyDescent="0.25">
      <c r="A109" t="s">
        <v>69</v>
      </c>
      <c r="B109">
        <v>531</v>
      </c>
      <c r="C109" t="s">
        <v>116</v>
      </c>
      <c r="D109" t="s">
        <v>29</v>
      </c>
      <c r="E109" t="s">
        <v>48</v>
      </c>
      <c r="F109">
        <v>1</v>
      </c>
      <c r="G109" t="s">
        <v>19</v>
      </c>
      <c r="H109" t="s">
        <v>20</v>
      </c>
    </row>
    <row r="110" spans="1:8" x14ac:dyDescent="0.25">
      <c r="A110" t="s">
        <v>70</v>
      </c>
      <c r="B110">
        <v>532</v>
      </c>
      <c r="C110" t="s">
        <v>117</v>
      </c>
      <c r="D110" t="s">
        <v>29</v>
      </c>
      <c r="E110" t="s">
        <v>29</v>
      </c>
      <c r="F110">
        <v>1</v>
      </c>
      <c r="G110" t="s">
        <v>19</v>
      </c>
      <c r="H110" t="s">
        <v>20</v>
      </c>
    </row>
    <row r="111" spans="1:8" x14ac:dyDescent="0.25">
      <c r="A111" t="s">
        <v>71</v>
      </c>
      <c r="B111">
        <v>535</v>
      </c>
      <c r="C111" t="s">
        <v>118</v>
      </c>
      <c r="D111" t="s">
        <v>29</v>
      </c>
      <c r="E111" t="s">
        <v>46</v>
      </c>
      <c r="F111">
        <v>16</v>
      </c>
      <c r="G111" t="s">
        <v>19</v>
      </c>
      <c r="H111" t="s">
        <v>20</v>
      </c>
    </row>
    <row r="112" spans="1:8" x14ac:dyDescent="0.25">
      <c r="A112" t="s">
        <v>72</v>
      </c>
      <c r="B112">
        <v>551</v>
      </c>
      <c r="C112" t="s">
        <v>119</v>
      </c>
      <c r="D112" t="s">
        <v>29</v>
      </c>
      <c r="E112" t="s">
        <v>46</v>
      </c>
      <c r="F112">
        <v>8</v>
      </c>
      <c r="G112" t="s">
        <v>19</v>
      </c>
      <c r="H112" t="s">
        <v>20</v>
      </c>
    </row>
    <row r="113" spans="1:8" x14ac:dyDescent="0.25">
      <c r="A113" t="s">
        <v>73</v>
      </c>
      <c r="B113">
        <v>559</v>
      </c>
      <c r="C113" t="s">
        <v>120</v>
      </c>
      <c r="D113" t="s">
        <v>29</v>
      </c>
      <c r="E113" t="s">
        <v>46</v>
      </c>
      <c r="F113">
        <v>16</v>
      </c>
      <c r="G113" t="s">
        <v>19</v>
      </c>
      <c r="H113" t="s">
        <v>20</v>
      </c>
    </row>
    <row r="114" spans="1:8" x14ac:dyDescent="0.25">
      <c r="A114" t="s">
        <v>74</v>
      </c>
      <c r="B114">
        <v>575</v>
      </c>
      <c r="C114" t="s">
        <v>121</v>
      </c>
      <c r="D114" t="s">
        <v>29</v>
      </c>
      <c r="E114" t="s">
        <v>75</v>
      </c>
      <c r="F114">
        <v>1</v>
      </c>
      <c r="G114" t="s">
        <v>19</v>
      </c>
      <c r="H114" t="s">
        <v>20</v>
      </c>
    </row>
    <row r="115" spans="1:8" x14ac:dyDescent="0.25">
      <c r="A115" t="s">
        <v>76</v>
      </c>
      <c r="B115">
        <v>576</v>
      </c>
      <c r="C115" t="s">
        <v>122</v>
      </c>
      <c r="D115" t="s">
        <v>29</v>
      </c>
      <c r="E115" t="s">
        <v>29</v>
      </c>
      <c r="F115">
        <v>1</v>
      </c>
      <c r="G115" t="s">
        <v>19</v>
      </c>
      <c r="H115" t="s">
        <v>20</v>
      </c>
    </row>
    <row r="116" spans="1:8" x14ac:dyDescent="0.25">
      <c r="A116" t="s">
        <v>77</v>
      </c>
      <c r="B116">
        <v>578</v>
      </c>
      <c r="C116" t="s">
        <v>123</v>
      </c>
      <c r="D116" t="s">
        <v>29</v>
      </c>
      <c r="E116" t="s">
        <v>58</v>
      </c>
      <c r="F116">
        <v>2</v>
      </c>
      <c r="G116" t="s">
        <v>19</v>
      </c>
      <c r="H116" t="s">
        <v>20</v>
      </c>
    </row>
    <row r="117" spans="1:8" x14ac:dyDescent="0.25">
      <c r="A117" t="s">
        <v>78</v>
      </c>
      <c r="B117">
        <v>580</v>
      </c>
      <c r="C117" t="s">
        <v>124</v>
      </c>
      <c r="D117" t="s">
        <v>57</v>
      </c>
      <c r="E117" t="s">
        <v>58</v>
      </c>
      <c r="F117">
        <v>2</v>
      </c>
      <c r="G117" t="s">
        <v>19</v>
      </c>
      <c r="H117" t="s">
        <v>20</v>
      </c>
    </row>
    <row r="118" spans="1:8" x14ac:dyDescent="0.25">
      <c r="A118" t="s">
        <v>79</v>
      </c>
      <c r="B118">
        <v>582</v>
      </c>
      <c r="C118" t="s">
        <v>125</v>
      </c>
      <c r="D118" t="s">
        <v>21</v>
      </c>
      <c r="E118" t="s">
        <v>75</v>
      </c>
      <c r="F118">
        <v>1</v>
      </c>
      <c r="G118" t="s">
        <v>19</v>
      </c>
      <c r="H118" t="s">
        <v>20</v>
      </c>
    </row>
    <row r="119" spans="1:8" x14ac:dyDescent="0.25">
      <c r="A119" t="s">
        <v>80</v>
      </c>
      <c r="B119">
        <v>586</v>
      </c>
      <c r="C119" t="s">
        <v>126</v>
      </c>
      <c r="D119" t="s">
        <v>29</v>
      </c>
      <c r="E119" t="s">
        <v>29</v>
      </c>
      <c r="F119">
        <v>1</v>
      </c>
      <c r="G119" t="s">
        <v>19</v>
      </c>
      <c r="H119" t="s">
        <v>20</v>
      </c>
    </row>
    <row r="120" spans="1:8" x14ac:dyDescent="0.25">
      <c r="A120" t="s">
        <v>81</v>
      </c>
      <c r="B120">
        <v>768</v>
      </c>
      <c r="C120" t="s">
        <v>127</v>
      </c>
      <c r="D120" t="s">
        <v>29</v>
      </c>
      <c r="E120" t="s">
        <v>46</v>
      </c>
      <c r="F120">
        <v>32</v>
      </c>
      <c r="G120" t="s">
        <v>19</v>
      </c>
      <c r="H120" t="s">
        <v>20</v>
      </c>
    </row>
    <row r="121" spans="1:8" x14ac:dyDescent="0.25">
      <c r="A121" t="s">
        <v>82</v>
      </c>
      <c r="B121">
        <v>800</v>
      </c>
      <c r="C121" t="s">
        <v>128</v>
      </c>
      <c r="D121" t="s">
        <v>29</v>
      </c>
      <c r="E121" t="s">
        <v>46</v>
      </c>
      <c r="F121">
        <v>32</v>
      </c>
      <c r="G121" t="s">
        <v>19</v>
      </c>
      <c r="H121" t="s">
        <v>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0207-94C3-4CDB-8471-E533D5F8F88F}">
  <dimension ref="A1:Z121"/>
  <sheetViews>
    <sheetView tabSelected="1" workbookViewId="0">
      <selection activeCell="C16" sqref="C16"/>
    </sheetView>
  </sheetViews>
  <sheetFormatPr baseColWidth="10" defaultRowHeight="15" x14ac:dyDescent="0.25"/>
  <cols>
    <col min="1" max="1" width="9.7109375" customWidth="1"/>
    <col min="3" max="3" width="40" customWidth="1"/>
    <col min="4" max="4" width="7" customWidth="1"/>
    <col min="9" max="9" width="8.28515625" customWidth="1"/>
    <col min="11" max="11" width="6.42578125" customWidth="1"/>
    <col min="12" max="12" width="4.85546875" customWidth="1"/>
    <col min="13" max="13" width="11.42578125" customWidth="1"/>
    <col min="14" max="14" width="3.28515625" customWidth="1"/>
    <col min="15" max="16" width="6.5703125" customWidth="1"/>
    <col min="17" max="17" width="6.42578125" customWidth="1"/>
    <col min="18" max="18" width="54" bestFit="1" customWidth="1"/>
    <col min="23" max="23" width="15.85546875" customWidth="1"/>
  </cols>
  <sheetData>
    <row r="1" spans="1:26" x14ac:dyDescent="0.25">
      <c r="A1" s="1" t="s">
        <v>279</v>
      </c>
      <c r="B1" s="1" t="s">
        <v>45</v>
      </c>
      <c r="C1" s="1" t="s">
        <v>280</v>
      </c>
      <c r="D1" s="1" t="s">
        <v>281</v>
      </c>
      <c r="E1" s="1" t="s">
        <v>282</v>
      </c>
      <c r="F1" s="1" t="s">
        <v>283</v>
      </c>
      <c r="G1" s="1" t="s">
        <v>284</v>
      </c>
      <c r="H1" s="1" t="s">
        <v>285</v>
      </c>
      <c r="I1" s="1" t="s">
        <v>286</v>
      </c>
      <c r="J1" s="1" t="s">
        <v>287</v>
      </c>
      <c r="K1" s="1" t="s">
        <v>288</v>
      </c>
      <c r="L1" s="1" t="s">
        <v>289</v>
      </c>
      <c r="O1" t="s">
        <v>275</v>
      </c>
      <c r="P1" t="s">
        <v>276</v>
      </c>
      <c r="Q1" t="s">
        <v>130</v>
      </c>
      <c r="R1" t="s">
        <v>66</v>
      </c>
      <c r="S1" t="s">
        <v>67</v>
      </c>
      <c r="T1" t="s">
        <v>131</v>
      </c>
      <c r="U1" t="s">
        <v>132</v>
      </c>
      <c r="V1" t="s">
        <v>68</v>
      </c>
      <c r="W1" t="s">
        <v>133</v>
      </c>
      <c r="Y1" t="s">
        <v>274</v>
      </c>
      <c r="Z1">
        <v>40001</v>
      </c>
    </row>
    <row r="2" spans="1:26" x14ac:dyDescent="0.25">
      <c r="A2">
        <f>Tabelle13[[#This Row],[Dez]]+$Z$1</f>
        <v>40003</v>
      </c>
      <c r="C2" t="str">
        <f>Tabelle13[[#This Row],[Description]]</f>
        <v xml:space="preserve">ODBUS Enable </v>
      </c>
      <c r="D2" t="str">
        <f>Tabelle13[[#This Row],[Unit]]</f>
        <v>-</v>
      </c>
      <c r="F2">
        <f>Tabelle13[[#This Row],[Length N]]</f>
        <v>1</v>
      </c>
      <c r="G2">
        <v>1</v>
      </c>
      <c r="H2">
        <v>0</v>
      </c>
      <c r="I2" t="s">
        <v>359</v>
      </c>
      <c r="J2" t="s">
        <v>356</v>
      </c>
      <c r="K2" t="s">
        <v>357</v>
      </c>
      <c r="L2" t="s">
        <v>358</v>
      </c>
      <c r="P2" t="s">
        <v>134</v>
      </c>
      <c r="Q2">
        <v>2</v>
      </c>
      <c r="R2" t="s">
        <v>290</v>
      </c>
      <c r="S2" t="s">
        <v>29</v>
      </c>
      <c r="T2" t="s">
        <v>262</v>
      </c>
      <c r="U2">
        <v>1</v>
      </c>
      <c r="V2" t="s">
        <v>263</v>
      </c>
      <c r="W2" t="s">
        <v>20</v>
      </c>
    </row>
    <row r="3" spans="1:26" x14ac:dyDescent="0.25">
      <c r="A3">
        <f>Tabelle13[[#This Row],[Dez]]+$Z$1</f>
        <v>40005</v>
      </c>
      <c r="C3" t="str">
        <f>Tabelle13[[#This Row],[Description]]</f>
        <v xml:space="preserve">ODBUS Unit-ID </v>
      </c>
      <c r="D3" t="str">
        <f>Tabelle13[[#This Row],[Unit]]</f>
        <v>-</v>
      </c>
      <c r="F3">
        <f>Tabelle13[[#This Row],[Length N]]</f>
        <v>1</v>
      </c>
      <c r="G3">
        <v>1</v>
      </c>
      <c r="H3">
        <v>0</v>
      </c>
      <c r="I3" t="s">
        <v>359</v>
      </c>
      <c r="J3" t="s">
        <v>356</v>
      </c>
      <c r="K3" t="s">
        <v>357</v>
      </c>
      <c r="L3" t="s">
        <v>358</v>
      </c>
      <c r="P3" t="s">
        <v>136</v>
      </c>
      <c r="Q3">
        <v>4</v>
      </c>
      <c r="R3" t="s">
        <v>291</v>
      </c>
      <c r="S3" t="s">
        <v>29</v>
      </c>
      <c r="T3" t="s">
        <v>48</v>
      </c>
      <c r="U3">
        <v>1</v>
      </c>
      <c r="V3" t="s">
        <v>263</v>
      </c>
      <c r="W3" t="s">
        <v>20</v>
      </c>
    </row>
    <row r="4" spans="1:26" x14ac:dyDescent="0.25">
      <c r="A4">
        <f>Tabelle13[[#This Row],[Dez]]+$Z$1</f>
        <v>40007</v>
      </c>
      <c r="C4" t="str">
        <f>Tabelle13[[#This Row],[Description]]</f>
        <v xml:space="preserve">nverter article number </v>
      </c>
      <c r="D4" t="str">
        <f>Tabelle13[[#This Row],[Unit]]</f>
        <v>-</v>
      </c>
      <c r="F4">
        <f>Tabelle13[[#This Row],[Length N]]</f>
        <v>8</v>
      </c>
      <c r="G4">
        <v>1</v>
      </c>
      <c r="H4">
        <v>0</v>
      </c>
      <c r="I4" t="s">
        <v>359</v>
      </c>
      <c r="J4" t="s">
        <v>356</v>
      </c>
      <c r="K4" t="s">
        <v>357</v>
      </c>
      <c r="L4" t="s">
        <v>358</v>
      </c>
      <c r="P4" t="s">
        <v>138</v>
      </c>
      <c r="Q4">
        <v>6</v>
      </c>
      <c r="R4" t="s">
        <v>292</v>
      </c>
      <c r="S4" t="s">
        <v>29</v>
      </c>
      <c r="T4" t="s">
        <v>46</v>
      </c>
      <c r="U4">
        <v>8</v>
      </c>
      <c r="V4" t="s">
        <v>19</v>
      </c>
      <c r="W4" t="s">
        <v>20</v>
      </c>
    </row>
    <row r="5" spans="1:26" x14ac:dyDescent="0.25">
      <c r="A5">
        <f>Tabelle13[[#This Row],[Dez]]+$Z$1</f>
        <v>40015</v>
      </c>
      <c r="C5" t="str">
        <f>Tabelle13[[#This Row],[Description]]</f>
        <v xml:space="preserve">Inverter serial number </v>
      </c>
      <c r="D5" t="str">
        <f>Tabelle13[[#This Row],[Unit]]</f>
        <v>-</v>
      </c>
      <c r="F5">
        <f>Tabelle13[[#This Row],[Length N]]</f>
        <v>8</v>
      </c>
      <c r="G5">
        <v>1</v>
      </c>
      <c r="H5">
        <v>0</v>
      </c>
      <c r="I5" t="s">
        <v>359</v>
      </c>
      <c r="J5" t="s">
        <v>356</v>
      </c>
      <c r="K5" t="s">
        <v>357</v>
      </c>
      <c r="L5" t="s">
        <v>358</v>
      </c>
      <c r="P5" t="s">
        <v>140</v>
      </c>
      <c r="Q5">
        <v>14</v>
      </c>
      <c r="R5" t="s">
        <v>293</v>
      </c>
      <c r="S5" t="s">
        <v>29</v>
      </c>
      <c r="T5" t="s">
        <v>46</v>
      </c>
      <c r="U5">
        <v>8</v>
      </c>
      <c r="V5" t="s">
        <v>19</v>
      </c>
      <c r="W5" t="s">
        <v>20</v>
      </c>
    </row>
    <row r="6" spans="1:26" x14ac:dyDescent="0.25">
      <c r="A6">
        <f>Tabelle13[[#This Row],[Dez]]+$Z$1</f>
        <v>40031</v>
      </c>
      <c r="C6" t="str">
        <f>Tabelle13[[#This Row],[Description]]</f>
        <v xml:space="preserve">Number of bidirectional converter </v>
      </c>
      <c r="D6" t="str">
        <f>Tabelle13[[#This Row],[Unit]]</f>
        <v>-</v>
      </c>
      <c r="F6">
        <f>Tabelle13[[#This Row],[Length N]]</f>
        <v>1</v>
      </c>
      <c r="G6">
        <v>1</v>
      </c>
      <c r="H6">
        <v>0</v>
      </c>
      <c r="I6" t="s">
        <v>359</v>
      </c>
      <c r="J6" t="s">
        <v>356</v>
      </c>
      <c r="K6" t="s">
        <v>357</v>
      </c>
      <c r="L6" t="s">
        <v>358</v>
      </c>
      <c r="P6" t="s">
        <v>142</v>
      </c>
      <c r="Q6">
        <v>30</v>
      </c>
      <c r="R6" t="s">
        <v>294</v>
      </c>
      <c r="S6" t="s">
        <v>29</v>
      </c>
      <c r="T6" t="s">
        <v>48</v>
      </c>
      <c r="U6">
        <v>1</v>
      </c>
      <c r="V6" t="s">
        <v>19</v>
      </c>
      <c r="W6" t="s">
        <v>20</v>
      </c>
    </row>
    <row r="7" spans="1:26" x14ac:dyDescent="0.25">
      <c r="A7">
        <f>Tabelle13[[#This Row],[Dez]]+$Z$1</f>
        <v>40033</v>
      </c>
      <c r="C7" t="str">
        <f>Tabelle13[[#This Row],[Description]]</f>
        <v xml:space="preserve">Number of AC phases </v>
      </c>
      <c r="D7" t="str">
        <f>Tabelle13[[#This Row],[Unit]]</f>
        <v>-</v>
      </c>
      <c r="F7">
        <f>Tabelle13[[#This Row],[Length N]]</f>
        <v>1</v>
      </c>
      <c r="G7">
        <v>1</v>
      </c>
      <c r="H7">
        <v>0</v>
      </c>
      <c r="I7" t="s">
        <v>359</v>
      </c>
      <c r="J7" t="s">
        <v>356</v>
      </c>
      <c r="K7" t="s">
        <v>357</v>
      </c>
      <c r="L7" t="s">
        <v>358</v>
      </c>
      <c r="P7" t="s">
        <v>14</v>
      </c>
      <c r="Q7">
        <v>32</v>
      </c>
      <c r="R7" t="s">
        <v>295</v>
      </c>
      <c r="S7" t="s">
        <v>29</v>
      </c>
      <c r="T7" t="s">
        <v>48</v>
      </c>
      <c r="U7">
        <v>1</v>
      </c>
      <c r="V7" t="s">
        <v>19</v>
      </c>
      <c r="W7" t="s">
        <v>20</v>
      </c>
    </row>
    <row r="8" spans="1:26" x14ac:dyDescent="0.25">
      <c r="A8">
        <f>Tabelle13[[#This Row],[Dez]]+$Z$1</f>
        <v>40035</v>
      </c>
      <c r="C8" t="str">
        <f>Tabelle13[[#This Row],[Description]]</f>
        <v xml:space="preserve">Number of PV strings </v>
      </c>
      <c r="D8" t="str">
        <f>Tabelle13[[#This Row],[Unit]]</f>
        <v>-</v>
      </c>
      <c r="F8">
        <f>Tabelle13[[#This Row],[Length N]]</f>
        <v>1</v>
      </c>
      <c r="G8">
        <v>1</v>
      </c>
      <c r="H8">
        <v>0</v>
      </c>
      <c r="I8" t="s">
        <v>359</v>
      </c>
      <c r="J8" t="s">
        <v>356</v>
      </c>
      <c r="K8" t="s">
        <v>357</v>
      </c>
      <c r="L8" t="s">
        <v>358</v>
      </c>
      <c r="P8" t="s">
        <v>15</v>
      </c>
      <c r="Q8">
        <v>34</v>
      </c>
      <c r="R8" t="s">
        <v>296</v>
      </c>
      <c r="S8" t="s">
        <v>29</v>
      </c>
      <c r="T8" t="s">
        <v>48</v>
      </c>
      <c r="U8">
        <v>1</v>
      </c>
      <c r="V8" t="s">
        <v>19</v>
      </c>
      <c r="W8" t="s">
        <v>20</v>
      </c>
    </row>
    <row r="9" spans="1:26" x14ac:dyDescent="0.25">
      <c r="A9">
        <f>Tabelle13[[#This Row],[Dez]]+$Z$1</f>
        <v>40037</v>
      </c>
      <c r="C9" t="str">
        <f>Tabelle13[[#This Row],[Description]]</f>
        <v xml:space="preserve">Hardware-Version </v>
      </c>
      <c r="D9" t="str">
        <f>Tabelle13[[#This Row],[Unit]]</f>
        <v>-</v>
      </c>
      <c r="F9">
        <f>Tabelle13[[#This Row],[Length N]]</f>
        <v>2</v>
      </c>
      <c r="G9">
        <v>1</v>
      </c>
      <c r="H9">
        <v>0</v>
      </c>
      <c r="I9" t="s">
        <v>359</v>
      </c>
      <c r="J9" t="s">
        <v>356</v>
      </c>
      <c r="K9" t="s">
        <v>357</v>
      </c>
      <c r="L9" t="s">
        <v>358</v>
      </c>
      <c r="P9" t="s">
        <v>16</v>
      </c>
      <c r="Q9">
        <v>36</v>
      </c>
      <c r="R9" t="s">
        <v>297</v>
      </c>
      <c r="S9" t="s">
        <v>29</v>
      </c>
      <c r="T9" t="s">
        <v>48</v>
      </c>
      <c r="U9">
        <v>2</v>
      </c>
      <c r="V9" t="s">
        <v>19</v>
      </c>
      <c r="W9" t="s">
        <v>20</v>
      </c>
    </row>
    <row r="10" spans="1:26" x14ac:dyDescent="0.25">
      <c r="A10">
        <f>Tabelle13[[#This Row],[Dez]]+$Z$1</f>
        <v>40039</v>
      </c>
      <c r="C10" t="str">
        <f>Tabelle13[[#This Row],[Description]]</f>
        <v xml:space="preserve">Software-Version Maincontroller </v>
      </c>
      <c r="D10" t="str">
        <f>Tabelle13[[#This Row],[Unit]]</f>
        <v>-</v>
      </c>
      <c r="F10">
        <f>Tabelle13[[#This Row],[Length N]]</f>
        <v>8</v>
      </c>
      <c r="G10">
        <v>1</v>
      </c>
      <c r="H10">
        <v>0</v>
      </c>
      <c r="I10" t="s">
        <v>359</v>
      </c>
      <c r="J10" t="s">
        <v>356</v>
      </c>
      <c r="K10" t="s">
        <v>357</v>
      </c>
      <c r="L10" t="s">
        <v>358</v>
      </c>
      <c r="P10" t="s">
        <v>147</v>
      </c>
      <c r="Q10">
        <v>38</v>
      </c>
      <c r="R10" t="s">
        <v>298</v>
      </c>
      <c r="S10" t="s">
        <v>29</v>
      </c>
      <c r="T10" t="s">
        <v>46</v>
      </c>
      <c r="U10">
        <v>8</v>
      </c>
      <c r="V10" t="s">
        <v>19</v>
      </c>
      <c r="W10" t="s">
        <v>20</v>
      </c>
    </row>
    <row r="11" spans="1:26" x14ac:dyDescent="0.25">
      <c r="A11">
        <f>Tabelle13[[#This Row],[Dez]]+$Z$1</f>
        <v>40047</v>
      </c>
      <c r="C11" t="str">
        <f>Tabelle13[[#This Row],[Description]]</f>
        <v xml:space="preserve">Software-Version IO-Controller </v>
      </c>
      <c r="D11" t="str">
        <f>Tabelle13[[#This Row],[Unit]]</f>
        <v>-</v>
      </c>
      <c r="F11">
        <f>Tabelle13[[#This Row],[Length N]]</f>
        <v>8</v>
      </c>
      <c r="G11">
        <v>1</v>
      </c>
      <c r="H11">
        <v>0</v>
      </c>
      <c r="I11" t="s">
        <v>359</v>
      </c>
      <c r="J11" t="s">
        <v>356</v>
      </c>
      <c r="K11" t="s">
        <v>357</v>
      </c>
      <c r="L11" t="s">
        <v>358</v>
      </c>
      <c r="P11" t="s">
        <v>149</v>
      </c>
      <c r="Q11">
        <v>46</v>
      </c>
      <c r="R11" t="s">
        <v>299</v>
      </c>
      <c r="S11" t="s">
        <v>29</v>
      </c>
      <c r="T11" t="s">
        <v>46</v>
      </c>
      <c r="U11">
        <v>8</v>
      </c>
      <c r="V11" t="s">
        <v>19</v>
      </c>
      <c r="W11" t="s">
        <v>20</v>
      </c>
    </row>
    <row r="12" spans="1:26" x14ac:dyDescent="0.25">
      <c r="A12">
        <f>Tabelle13[[#This Row],[Dez]]+$Z$1</f>
        <v>40055</v>
      </c>
      <c r="C12" t="str">
        <f>Tabelle13[[#This Row],[Description]]</f>
        <v xml:space="preserve">Power-ID </v>
      </c>
      <c r="D12" t="str">
        <f>Tabelle13[[#This Row],[Unit]]</f>
        <v>-</v>
      </c>
      <c r="F12">
        <f>Tabelle13[[#This Row],[Length N]]</f>
        <v>2</v>
      </c>
      <c r="G12">
        <v>1</v>
      </c>
      <c r="H12">
        <v>0</v>
      </c>
      <c r="I12" t="s">
        <v>359</v>
      </c>
      <c r="J12" t="s">
        <v>356</v>
      </c>
      <c r="K12" t="s">
        <v>357</v>
      </c>
      <c r="L12" t="s">
        <v>358</v>
      </c>
      <c r="P12" t="s">
        <v>151</v>
      </c>
      <c r="Q12">
        <v>54</v>
      </c>
      <c r="R12" t="s">
        <v>300</v>
      </c>
      <c r="S12" t="s">
        <v>29</v>
      </c>
      <c r="T12" t="s">
        <v>48</v>
      </c>
      <c r="U12">
        <v>2</v>
      </c>
      <c r="V12" t="s">
        <v>19</v>
      </c>
      <c r="W12" t="s">
        <v>20</v>
      </c>
    </row>
    <row r="13" spans="1:26" x14ac:dyDescent="0.25">
      <c r="A13">
        <f>Tabelle13[[#This Row],[Dez]]+$Z$1</f>
        <v>40057</v>
      </c>
      <c r="C13" t="str">
        <f>Tabelle13[[#This Row],[Description]]</f>
        <v xml:space="preserve">Inverter state 2 </v>
      </c>
      <c r="D13" t="str">
        <f>Tabelle13[[#This Row],[Unit]]</f>
        <v>-</v>
      </c>
      <c r="F13">
        <f>Tabelle13[[#This Row],[Length N]]</f>
        <v>2</v>
      </c>
      <c r="G13">
        <v>1</v>
      </c>
      <c r="H13">
        <v>0</v>
      </c>
      <c r="I13" t="s">
        <v>359</v>
      </c>
      <c r="J13" t="s">
        <v>356</v>
      </c>
      <c r="K13" t="s">
        <v>357</v>
      </c>
      <c r="L13" t="s">
        <v>358</v>
      </c>
      <c r="P13" t="s">
        <v>153</v>
      </c>
      <c r="Q13">
        <v>56</v>
      </c>
      <c r="R13" t="s">
        <v>301</v>
      </c>
      <c r="S13" t="s">
        <v>29</v>
      </c>
      <c r="T13" t="s">
        <v>48</v>
      </c>
      <c r="U13">
        <v>2</v>
      </c>
      <c r="V13" t="s">
        <v>19</v>
      </c>
      <c r="W13" t="s">
        <v>20</v>
      </c>
    </row>
    <row r="14" spans="1:26" x14ac:dyDescent="0.25">
      <c r="A14">
        <f>Tabelle13[[#This Row],[Dez]]+$Z$1</f>
        <v>40097</v>
      </c>
      <c r="C14" t="str">
        <f>Tabelle13[[#This Row],[Description]]</f>
        <v xml:space="preserve">AC state </v>
      </c>
      <c r="D14" t="str">
        <f>Tabelle13[[#This Row],[Unit]]</f>
        <v>-</v>
      </c>
      <c r="F14">
        <f>Tabelle13[[#This Row],[Length N]]</f>
        <v>2</v>
      </c>
      <c r="G14">
        <v>1</v>
      </c>
      <c r="H14">
        <v>0</v>
      </c>
      <c r="I14" t="s">
        <v>359</v>
      </c>
      <c r="J14" t="s">
        <v>356</v>
      </c>
      <c r="K14" t="s">
        <v>357</v>
      </c>
      <c r="L14" t="s">
        <v>358</v>
      </c>
      <c r="P14" t="s">
        <v>155</v>
      </c>
      <c r="Q14">
        <v>96</v>
      </c>
      <c r="R14" t="s">
        <v>302</v>
      </c>
      <c r="S14" t="s">
        <v>29</v>
      </c>
      <c r="T14" t="s">
        <v>18</v>
      </c>
      <c r="U14">
        <v>2</v>
      </c>
      <c r="V14" t="s">
        <v>19</v>
      </c>
      <c r="W14" t="s">
        <v>20</v>
      </c>
    </row>
    <row r="15" spans="1:26" x14ac:dyDescent="0.25">
      <c r="A15">
        <f>Tabelle13[[#This Row],[Dez]]+$Z$1</f>
        <v>40099</v>
      </c>
      <c r="C15" t="str">
        <f>Tabelle13[[#This Row],[Description]]</f>
        <v>Temperature of controller PCB</v>
      </c>
      <c r="D15" t="str">
        <f>Tabelle13[[#This Row],[Unit]]</f>
        <v>°C</v>
      </c>
      <c r="F15">
        <f>Tabelle13[[#This Row],[Length N]]</f>
        <v>2</v>
      </c>
      <c r="G15">
        <v>1</v>
      </c>
      <c r="H15">
        <v>0</v>
      </c>
      <c r="I15" t="s">
        <v>359</v>
      </c>
      <c r="J15" t="s">
        <v>356</v>
      </c>
      <c r="K15" t="s">
        <v>357</v>
      </c>
      <c r="L15" t="s">
        <v>358</v>
      </c>
      <c r="P15" t="s">
        <v>157</v>
      </c>
      <c r="Q15">
        <v>98</v>
      </c>
      <c r="R15" t="s">
        <v>303</v>
      </c>
      <c r="S15" t="s">
        <v>278</v>
      </c>
      <c r="T15" t="s">
        <v>18</v>
      </c>
      <c r="U15">
        <v>2</v>
      </c>
      <c r="V15" t="s">
        <v>19</v>
      </c>
      <c r="W15" t="s">
        <v>20</v>
      </c>
    </row>
    <row r="16" spans="1:26" x14ac:dyDescent="0.25">
      <c r="A16">
        <f>Tabelle13[[#This Row],[Dez]]+$Z$1</f>
        <v>40101</v>
      </c>
      <c r="C16" t="str">
        <f>Tabelle13[[#This Row],[Description]]</f>
        <v>Total DC power</v>
      </c>
      <c r="D16" t="str">
        <f>Tabelle13[[#This Row],[Unit]]</f>
        <v>W</v>
      </c>
      <c r="F16">
        <f>Tabelle13[[#This Row],[Length N]]</f>
        <v>2</v>
      </c>
      <c r="G16">
        <v>1</v>
      </c>
      <c r="H16">
        <v>0</v>
      </c>
      <c r="I16" t="s">
        <v>359</v>
      </c>
      <c r="J16" t="s">
        <v>356</v>
      </c>
      <c r="K16" t="s">
        <v>357</v>
      </c>
      <c r="L16" t="s">
        <v>358</v>
      </c>
      <c r="P16" t="s">
        <v>159</v>
      </c>
      <c r="Q16">
        <v>100</v>
      </c>
      <c r="R16" t="s">
        <v>304</v>
      </c>
      <c r="S16" t="s">
        <v>21</v>
      </c>
      <c r="T16" t="s">
        <v>18</v>
      </c>
      <c r="U16">
        <v>2</v>
      </c>
      <c r="V16" t="s">
        <v>19</v>
      </c>
      <c r="W16" t="s">
        <v>20</v>
      </c>
    </row>
    <row r="17" spans="1:23" x14ac:dyDescent="0.25">
      <c r="A17">
        <f>Tabelle13[[#This Row],[Dez]]+$Z$1</f>
        <v>40105</v>
      </c>
      <c r="C17" t="str">
        <f>Tabelle13[[#This Row],[Description]]</f>
        <v>State of energy manager</v>
      </c>
      <c r="D17" t="str">
        <f>Tabelle13[[#This Row],[Unit]]</f>
        <v>-</v>
      </c>
      <c r="F17">
        <f>Tabelle13[[#This Row],[Length N]]</f>
        <v>2</v>
      </c>
      <c r="G17">
        <v>1</v>
      </c>
      <c r="H17">
        <v>0</v>
      </c>
      <c r="I17" t="s">
        <v>359</v>
      </c>
      <c r="J17" t="s">
        <v>356</v>
      </c>
      <c r="K17" t="s">
        <v>357</v>
      </c>
      <c r="L17" t="s">
        <v>358</v>
      </c>
      <c r="P17" t="s">
        <v>161</v>
      </c>
      <c r="Q17">
        <v>104</v>
      </c>
      <c r="R17" t="s">
        <v>305</v>
      </c>
      <c r="S17" t="s">
        <v>29</v>
      </c>
      <c r="T17" t="s">
        <v>18</v>
      </c>
      <c r="U17">
        <v>2</v>
      </c>
      <c r="V17" t="s">
        <v>19</v>
      </c>
      <c r="W17" t="s">
        <v>20</v>
      </c>
    </row>
    <row r="18" spans="1:23" x14ac:dyDescent="0.25">
      <c r="A18">
        <f>Tabelle13[[#This Row],[Dez]]+$Z$1</f>
        <v>40107</v>
      </c>
      <c r="C18" t="str">
        <f>Tabelle13[[#This Row],[Description]]</f>
        <v>Home own consumption from battery</v>
      </c>
      <c r="D18" t="str">
        <f>Tabelle13[[#This Row],[Unit]]</f>
        <v>W</v>
      </c>
      <c r="F18">
        <f>Tabelle13[[#This Row],[Length N]]</f>
        <v>2</v>
      </c>
      <c r="G18">
        <v>1</v>
      </c>
      <c r="H18">
        <v>0</v>
      </c>
      <c r="I18" t="s">
        <v>359</v>
      </c>
      <c r="J18" t="s">
        <v>356</v>
      </c>
      <c r="K18" t="s">
        <v>357</v>
      </c>
      <c r="L18" t="s">
        <v>358</v>
      </c>
      <c r="P18" t="s">
        <v>163</v>
      </c>
      <c r="Q18">
        <v>106</v>
      </c>
      <c r="R18" t="s">
        <v>306</v>
      </c>
      <c r="S18" t="s">
        <v>21</v>
      </c>
      <c r="T18" t="s">
        <v>18</v>
      </c>
      <c r="U18">
        <v>2</v>
      </c>
      <c r="V18" t="s">
        <v>19</v>
      </c>
      <c r="W18" t="s">
        <v>20</v>
      </c>
    </row>
    <row r="19" spans="1:23" x14ac:dyDescent="0.25">
      <c r="A19">
        <f>Tabelle13[[#This Row],[Dez]]+$Z$1</f>
        <v>40109</v>
      </c>
      <c r="B19" t="s">
        <v>360</v>
      </c>
      <c r="C19" t="str">
        <f>Tabelle13[[#This Row],[Description]]</f>
        <v>Home own consumption from grid</v>
      </c>
      <c r="D19" t="str">
        <f>Tabelle13[[#This Row],[Unit]]</f>
        <v>W</v>
      </c>
      <c r="F19">
        <f>Tabelle13[[#This Row],[Length N]]</f>
        <v>2</v>
      </c>
      <c r="G19">
        <v>1</v>
      </c>
      <c r="H19">
        <v>0</v>
      </c>
      <c r="I19" t="s">
        <v>359</v>
      </c>
      <c r="J19" t="s">
        <v>356</v>
      </c>
      <c r="K19" t="s">
        <v>357</v>
      </c>
      <c r="L19" t="s">
        <v>358</v>
      </c>
      <c r="O19" t="s">
        <v>277</v>
      </c>
      <c r="P19" t="s">
        <v>165</v>
      </c>
      <c r="Q19">
        <v>108</v>
      </c>
      <c r="R19" t="s">
        <v>307</v>
      </c>
      <c r="S19" t="s">
        <v>21</v>
      </c>
      <c r="T19" t="s">
        <v>18</v>
      </c>
      <c r="U19">
        <v>2</v>
      </c>
      <c r="V19" t="s">
        <v>19</v>
      </c>
      <c r="W19" t="s">
        <v>20</v>
      </c>
    </row>
    <row r="20" spans="1:23" x14ac:dyDescent="0.25">
      <c r="A20">
        <f>Tabelle13[[#This Row],[Dez]]+$Z$1</f>
        <v>40117</v>
      </c>
      <c r="B20" t="s">
        <v>361</v>
      </c>
      <c r="C20" t="str">
        <f>Tabelle13[[#This Row],[Description]]</f>
        <v>Home own consumption from PV</v>
      </c>
      <c r="D20" t="str">
        <f>Tabelle13[[#This Row],[Unit]]</f>
        <v>W</v>
      </c>
      <c r="F20">
        <f>Tabelle13[[#This Row],[Length N]]</f>
        <v>2</v>
      </c>
      <c r="G20">
        <v>1</v>
      </c>
      <c r="H20">
        <v>0</v>
      </c>
      <c r="I20" t="s">
        <v>359</v>
      </c>
      <c r="J20" t="s">
        <v>356</v>
      </c>
      <c r="K20" t="s">
        <v>357</v>
      </c>
      <c r="L20" t="s">
        <v>358</v>
      </c>
      <c r="O20" t="s">
        <v>277</v>
      </c>
      <c r="P20" t="s">
        <v>167</v>
      </c>
      <c r="Q20">
        <v>116</v>
      </c>
      <c r="R20" t="s">
        <v>308</v>
      </c>
      <c r="S20" t="s">
        <v>21</v>
      </c>
      <c r="T20" t="s">
        <v>18</v>
      </c>
      <c r="U20">
        <v>2</v>
      </c>
      <c r="V20" t="s">
        <v>19</v>
      </c>
      <c r="W20" t="s">
        <v>20</v>
      </c>
    </row>
    <row r="21" spans="1:23" x14ac:dyDescent="0.25">
      <c r="A21">
        <f>Tabelle13[[#This Row],[Dez]]+$Z$1</f>
        <v>40119</v>
      </c>
      <c r="C21" t="str">
        <f>Tabelle13[[#This Row],[Description]]</f>
        <v>Total home consumption</v>
      </c>
      <c r="D21" t="str">
        <f>Tabelle13[[#This Row],[Unit]]</f>
        <v>Wh</v>
      </c>
      <c r="F21">
        <f>Tabelle13[[#This Row],[Length N]]</f>
        <v>2</v>
      </c>
      <c r="G21">
        <v>1</v>
      </c>
      <c r="H21">
        <v>0</v>
      </c>
      <c r="I21" t="s">
        <v>359</v>
      </c>
      <c r="J21" t="s">
        <v>356</v>
      </c>
      <c r="K21" t="s">
        <v>357</v>
      </c>
      <c r="L21" t="s">
        <v>358</v>
      </c>
      <c r="P21" t="s">
        <v>169</v>
      </c>
      <c r="Q21">
        <v>118</v>
      </c>
      <c r="R21" t="s">
        <v>309</v>
      </c>
      <c r="S21" t="s">
        <v>40</v>
      </c>
      <c r="T21" t="s">
        <v>18</v>
      </c>
      <c r="U21">
        <v>2</v>
      </c>
      <c r="V21" t="s">
        <v>19</v>
      </c>
      <c r="W21" t="s">
        <v>20</v>
      </c>
    </row>
    <row r="22" spans="1:23" x14ac:dyDescent="0.25">
      <c r="A22">
        <f>Tabelle13[[#This Row],[Dez]]+$Z$1</f>
        <v>40121</v>
      </c>
      <c r="C22" t="str">
        <f>Tabelle13[[#This Row],[Description]]</f>
        <v>Isolation resistance</v>
      </c>
      <c r="D22" t="str">
        <f>Tabelle13[[#This Row],[Unit]]</f>
        <v>Ohm</v>
      </c>
      <c r="F22">
        <f>Tabelle13[[#This Row],[Length N]]</f>
        <v>2</v>
      </c>
      <c r="G22">
        <v>1</v>
      </c>
      <c r="H22">
        <v>0</v>
      </c>
      <c r="I22" t="s">
        <v>359</v>
      </c>
      <c r="J22" t="s">
        <v>356</v>
      </c>
      <c r="K22" t="s">
        <v>357</v>
      </c>
      <c r="L22" t="s">
        <v>358</v>
      </c>
      <c r="P22" t="s">
        <v>171</v>
      </c>
      <c r="Q22">
        <v>120</v>
      </c>
      <c r="R22" t="s">
        <v>310</v>
      </c>
      <c r="S22" t="s">
        <v>266</v>
      </c>
      <c r="T22" t="s">
        <v>18</v>
      </c>
      <c r="U22">
        <v>2</v>
      </c>
      <c r="V22" t="s">
        <v>19</v>
      </c>
      <c r="W22" t="s">
        <v>20</v>
      </c>
    </row>
    <row r="23" spans="1:23" x14ac:dyDescent="0.25">
      <c r="A23">
        <f>Tabelle13[[#This Row],[Dez]]+$Z$1</f>
        <v>40123</v>
      </c>
      <c r="C23" t="str">
        <f>Tabelle13[[#This Row],[Description]]</f>
        <v>Power limit from EVU</v>
      </c>
      <c r="D23" t="str">
        <f>Tabelle13[[#This Row],[Unit]]</f>
        <v>%</v>
      </c>
      <c r="F23">
        <f>Tabelle13[[#This Row],[Length N]]</f>
        <v>2</v>
      </c>
      <c r="G23">
        <v>1</v>
      </c>
      <c r="H23">
        <v>0</v>
      </c>
      <c r="I23" t="s">
        <v>359</v>
      </c>
      <c r="J23" t="s">
        <v>356</v>
      </c>
      <c r="K23" t="s">
        <v>357</v>
      </c>
      <c r="L23" t="s">
        <v>358</v>
      </c>
      <c r="P23" t="s">
        <v>173</v>
      </c>
      <c r="Q23">
        <v>122</v>
      </c>
      <c r="R23" t="s">
        <v>311</v>
      </c>
      <c r="S23" t="s">
        <v>60</v>
      </c>
      <c r="T23" t="s">
        <v>18</v>
      </c>
      <c r="U23">
        <v>2</v>
      </c>
      <c r="V23" t="s">
        <v>19</v>
      </c>
      <c r="W23" t="s">
        <v>20</v>
      </c>
    </row>
    <row r="24" spans="1:23" x14ac:dyDescent="0.25">
      <c r="A24">
        <f>Tabelle13[[#This Row],[Dez]]+$Z$1</f>
        <v>40125</v>
      </c>
      <c r="C24" t="str">
        <f>Tabelle13[[#This Row],[Description]]</f>
        <v>Total home own consumption</v>
      </c>
      <c r="D24" t="str">
        <f>Tabelle13[[#This Row],[Unit]]</f>
        <v>Wh</v>
      </c>
      <c r="F24">
        <f>Tabelle13[[#This Row],[Length N]]</f>
        <v>2</v>
      </c>
      <c r="G24">
        <v>1</v>
      </c>
      <c r="H24">
        <v>0</v>
      </c>
      <c r="I24" t="s">
        <v>359</v>
      </c>
      <c r="J24" t="s">
        <v>356</v>
      </c>
      <c r="K24" t="s">
        <v>357</v>
      </c>
      <c r="L24" t="s">
        <v>358</v>
      </c>
      <c r="P24" t="s">
        <v>175</v>
      </c>
      <c r="Q24">
        <v>124</v>
      </c>
      <c r="R24" t="s">
        <v>312</v>
      </c>
      <c r="S24" t="s">
        <v>40</v>
      </c>
      <c r="T24" t="s">
        <v>18</v>
      </c>
      <c r="U24">
        <v>2</v>
      </c>
      <c r="V24" t="s">
        <v>19</v>
      </c>
      <c r="W24" t="s">
        <v>20</v>
      </c>
    </row>
    <row r="25" spans="1:23" x14ac:dyDescent="0.25">
      <c r="A25">
        <f>Tabelle13[[#This Row],[Dez]]+$Z$1</f>
        <v>40127</v>
      </c>
      <c r="C25" t="str">
        <f>Tabelle13[[#This Row],[Description]]</f>
        <v>PSSB fuse state</v>
      </c>
      <c r="D25" t="str">
        <f>Tabelle13[[#This Row],[Unit]]</f>
        <v>-</v>
      </c>
      <c r="F25">
        <f>Tabelle13[[#This Row],[Length N]]</f>
        <v>2</v>
      </c>
      <c r="G25">
        <v>1</v>
      </c>
      <c r="H25">
        <v>0</v>
      </c>
      <c r="I25" t="s">
        <v>359</v>
      </c>
      <c r="J25" t="s">
        <v>356</v>
      </c>
      <c r="K25" t="s">
        <v>357</v>
      </c>
      <c r="L25" t="s">
        <v>358</v>
      </c>
      <c r="P25" t="s">
        <v>177</v>
      </c>
      <c r="Q25">
        <v>126</v>
      </c>
      <c r="R25" t="s">
        <v>313</v>
      </c>
      <c r="S25" t="s">
        <v>29</v>
      </c>
      <c r="T25" t="s">
        <v>18</v>
      </c>
      <c r="U25">
        <v>2</v>
      </c>
      <c r="V25" t="s">
        <v>19</v>
      </c>
      <c r="W25" t="s">
        <v>20</v>
      </c>
    </row>
    <row r="26" spans="1:23" x14ac:dyDescent="0.25">
      <c r="A26">
        <f>Tabelle13[[#This Row],[Dez]]+$Z$1</f>
        <v>40129</v>
      </c>
      <c r="C26" t="str">
        <f>Tabelle13[[#This Row],[Description]]</f>
        <v>PSSB relay state</v>
      </c>
      <c r="D26" t="str">
        <f>Tabelle13[[#This Row],[Unit]]</f>
        <v>-</v>
      </c>
      <c r="F26">
        <f>Tabelle13[[#This Row],[Length N]]</f>
        <v>2</v>
      </c>
      <c r="G26">
        <v>1</v>
      </c>
      <c r="H26">
        <v>0</v>
      </c>
      <c r="I26" t="s">
        <v>359</v>
      </c>
      <c r="J26" t="s">
        <v>356</v>
      </c>
      <c r="K26" t="s">
        <v>357</v>
      </c>
      <c r="L26" t="s">
        <v>358</v>
      </c>
      <c r="P26" t="s">
        <v>179</v>
      </c>
      <c r="Q26">
        <v>128</v>
      </c>
      <c r="R26" t="s">
        <v>314</v>
      </c>
      <c r="S26" t="s">
        <v>29</v>
      </c>
      <c r="T26" t="s">
        <v>18</v>
      </c>
      <c r="U26">
        <v>2</v>
      </c>
      <c r="V26" t="s">
        <v>19</v>
      </c>
      <c r="W26" t="s">
        <v>20</v>
      </c>
    </row>
    <row r="27" spans="1:23" x14ac:dyDescent="0.25">
      <c r="A27">
        <f>Tabelle13[[#This Row],[Dez]]+$Z$1</f>
        <v>40131</v>
      </c>
      <c r="C27" t="str">
        <f>Tabelle13[[#This Row],[Description]]</f>
        <v>PSSB state</v>
      </c>
      <c r="D27" t="str">
        <f>Tabelle13[[#This Row],[Unit]]</f>
        <v>-</v>
      </c>
      <c r="F27">
        <f>Tabelle13[[#This Row],[Length N]]</f>
        <v>2</v>
      </c>
      <c r="G27">
        <v>1</v>
      </c>
      <c r="H27">
        <v>0</v>
      </c>
      <c r="I27" t="s">
        <v>359</v>
      </c>
      <c r="J27" t="s">
        <v>356</v>
      </c>
      <c r="K27" t="s">
        <v>357</v>
      </c>
      <c r="L27" t="s">
        <v>358</v>
      </c>
      <c r="P27" t="s">
        <v>181</v>
      </c>
      <c r="Q27">
        <v>130</v>
      </c>
      <c r="R27" t="s">
        <v>315</v>
      </c>
      <c r="S27" t="s">
        <v>29</v>
      </c>
      <c r="T27" t="s">
        <v>18</v>
      </c>
      <c r="U27">
        <v>2</v>
      </c>
      <c r="V27" t="s">
        <v>19</v>
      </c>
      <c r="W27" t="s">
        <v>20</v>
      </c>
    </row>
    <row r="28" spans="1:23" x14ac:dyDescent="0.25">
      <c r="A28">
        <f>Tabelle13[[#This Row],[Dez]]+$Z$1</f>
        <v>40143</v>
      </c>
      <c r="C28" t="str">
        <f>Tabelle13[[#This Row],[Description]]</f>
        <v>WR state</v>
      </c>
      <c r="D28" t="str">
        <f>Tabelle13[[#This Row],[Unit]]</f>
        <v>-</v>
      </c>
      <c r="F28">
        <f>Tabelle13[[#This Row],[Length N]]</f>
        <v>2</v>
      </c>
      <c r="G28">
        <v>1</v>
      </c>
      <c r="H28">
        <v>0</v>
      </c>
      <c r="I28" t="s">
        <v>359</v>
      </c>
      <c r="J28" t="s">
        <v>356</v>
      </c>
      <c r="K28" t="s">
        <v>357</v>
      </c>
      <c r="L28" t="s">
        <v>358</v>
      </c>
      <c r="P28" t="s">
        <v>183</v>
      </c>
      <c r="Q28">
        <v>142</v>
      </c>
      <c r="R28" t="s">
        <v>316</v>
      </c>
      <c r="S28" t="s">
        <v>29</v>
      </c>
      <c r="T28" t="s">
        <v>18</v>
      </c>
      <c r="U28">
        <v>2</v>
      </c>
      <c r="V28" t="s">
        <v>19</v>
      </c>
      <c r="W28" t="s">
        <v>20</v>
      </c>
    </row>
    <row r="29" spans="1:23" x14ac:dyDescent="0.25">
      <c r="A29">
        <f>Tabelle13[[#This Row],[Dez]]+$Z$1</f>
        <v>40145</v>
      </c>
      <c r="C29" t="str">
        <f>Tabelle13[[#This Row],[Description]]</f>
        <v>Worktime</v>
      </c>
      <c r="D29" t="str">
        <f>Tabelle13[[#This Row],[Unit]]</f>
        <v>s</v>
      </c>
      <c r="F29">
        <f>Tabelle13[[#This Row],[Length N]]</f>
        <v>2</v>
      </c>
      <c r="G29">
        <v>1</v>
      </c>
      <c r="H29">
        <v>0</v>
      </c>
      <c r="I29" t="s">
        <v>359</v>
      </c>
      <c r="J29" t="s">
        <v>356</v>
      </c>
      <c r="K29" t="s">
        <v>357</v>
      </c>
      <c r="L29" t="s">
        <v>358</v>
      </c>
      <c r="P29" t="s">
        <v>185</v>
      </c>
      <c r="Q29">
        <v>144</v>
      </c>
      <c r="R29" t="s">
        <v>267</v>
      </c>
      <c r="S29" t="s">
        <v>268</v>
      </c>
      <c r="T29" t="s">
        <v>18</v>
      </c>
      <c r="U29">
        <v>2</v>
      </c>
      <c r="V29" t="s">
        <v>19</v>
      </c>
      <c r="W29" t="s">
        <v>20</v>
      </c>
    </row>
    <row r="30" spans="1:23" x14ac:dyDescent="0.25">
      <c r="A30">
        <f>Tabelle13[[#This Row],[Dez]]+$Z$1</f>
        <v>40149</v>
      </c>
      <c r="C30" t="str">
        <f>Tabelle13[[#This Row],[Description]]</f>
        <v>Link voltage V</v>
      </c>
      <c r="D30" t="str">
        <f>Tabelle13[[#This Row],[Unit]]</f>
        <v>V</v>
      </c>
      <c r="F30">
        <f>Tabelle13[[#This Row],[Length N]]</f>
        <v>2</v>
      </c>
      <c r="G30">
        <v>1</v>
      </c>
      <c r="H30">
        <v>0</v>
      </c>
      <c r="I30" t="s">
        <v>359</v>
      </c>
      <c r="J30" t="s">
        <v>356</v>
      </c>
      <c r="K30" t="s">
        <v>357</v>
      </c>
      <c r="L30" t="s">
        <v>358</v>
      </c>
      <c r="P30" t="s">
        <v>187</v>
      </c>
      <c r="Q30">
        <v>148</v>
      </c>
      <c r="R30" t="s">
        <v>317</v>
      </c>
      <c r="S30" t="s">
        <v>24</v>
      </c>
      <c r="T30" t="s">
        <v>18</v>
      </c>
      <c r="U30">
        <v>2</v>
      </c>
      <c r="V30" t="s">
        <v>19</v>
      </c>
      <c r="W30" t="s">
        <v>20</v>
      </c>
    </row>
    <row r="31" spans="1:23" x14ac:dyDescent="0.25">
      <c r="A31">
        <f>Tabelle13[[#This Row],[Dez]]+$Z$1</f>
        <v>40151</v>
      </c>
      <c r="C31" t="str">
        <f>Tabelle13[[#This Row],[Description]]</f>
        <v>actual cos Ï† - Float 2 RO 0x03</v>
      </c>
      <c r="D31" t="str">
        <f>Tabelle13[[#This Row],[Unit]]</f>
        <v>-</v>
      </c>
      <c r="F31">
        <f>Tabelle13[[#This Row],[Length N]]</f>
        <v>2</v>
      </c>
      <c r="G31">
        <v>1</v>
      </c>
      <c r="H31">
        <v>0</v>
      </c>
      <c r="I31" t="s">
        <v>359</v>
      </c>
      <c r="J31" t="s">
        <v>356</v>
      </c>
      <c r="K31" t="s">
        <v>357</v>
      </c>
      <c r="L31" t="s">
        <v>358</v>
      </c>
      <c r="P31" t="s">
        <v>189</v>
      </c>
      <c r="Q31">
        <v>150</v>
      </c>
      <c r="R31" t="s">
        <v>190</v>
      </c>
      <c r="S31" t="s">
        <v>29</v>
      </c>
      <c r="T31" t="s">
        <v>18</v>
      </c>
      <c r="U31">
        <v>2</v>
      </c>
      <c r="V31" t="s">
        <v>19</v>
      </c>
      <c r="W31" t="s">
        <v>20</v>
      </c>
    </row>
    <row r="32" spans="1:23" x14ac:dyDescent="0.25">
      <c r="A32">
        <f>Tabelle13[[#This Row],[Dez]]+$Z$1</f>
        <v>40153</v>
      </c>
      <c r="C32" t="str">
        <f>Tabelle13[[#This Row],[Description]]</f>
        <v>Grid frequency Hz Float 2 RO 0x03</v>
      </c>
      <c r="D32" t="str">
        <f>Tabelle13[[#This Row],[Unit]]</f>
        <v>Hz</v>
      </c>
      <c r="F32">
        <f>Tabelle13[[#This Row],[Length N]]</f>
        <v>2</v>
      </c>
      <c r="G32">
        <v>1</v>
      </c>
      <c r="H32">
        <v>0</v>
      </c>
      <c r="I32" t="s">
        <v>359</v>
      </c>
      <c r="J32" t="s">
        <v>356</v>
      </c>
      <c r="K32" t="s">
        <v>357</v>
      </c>
      <c r="L32" t="s">
        <v>358</v>
      </c>
      <c r="P32" t="s">
        <v>191</v>
      </c>
      <c r="Q32">
        <v>152</v>
      </c>
      <c r="R32" t="s">
        <v>192</v>
      </c>
      <c r="S32" t="s">
        <v>269</v>
      </c>
      <c r="T32" t="s">
        <v>18</v>
      </c>
      <c r="U32">
        <v>2</v>
      </c>
      <c r="V32" t="s">
        <v>19</v>
      </c>
      <c r="W32" t="s">
        <v>20</v>
      </c>
    </row>
    <row r="33" spans="1:23" x14ac:dyDescent="0.25">
      <c r="A33">
        <f>Tabelle13[[#This Row],[Dez]]+$Z$1</f>
        <v>40155</v>
      </c>
      <c r="C33" t="str">
        <f>Tabelle13[[#This Row],[Description]]</f>
        <v>Current Phase 1 A Float 2 RO 0x03</v>
      </c>
      <c r="D33" t="str">
        <f>Tabelle13[[#This Row],[Unit]]</f>
        <v>A</v>
      </c>
      <c r="F33">
        <f>Tabelle13[[#This Row],[Length N]]</f>
        <v>2</v>
      </c>
      <c r="G33">
        <v>1</v>
      </c>
      <c r="H33">
        <v>0</v>
      </c>
      <c r="I33" t="s">
        <v>359</v>
      </c>
      <c r="J33" t="s">
        <v>356</v>
      </c>
      <c r="K33" t="s">
        <v>357</v>
      </c>
      <c r="L33" t="s">
        <v>358</v>
      </c>
      <c r="P33" t="s">
        <v>193</v>
      </c>
      <c r="Q33">
        <v>154</v>
      </c>
      <c r="R33" t="s">
        <v>194</v>
      </c>
      <c r="S33" t="s">
        <v>17</v>
      </c>
      <c r="T33" t="s">
        <v>18</v>
      </c>
      <c r="U33">
        <v>2</v>
      </c>
      <c r="V33" t="s">
        <v>19</v>
      </c>
      <c r="W33" t="s">
        <v>20</v>
      </c>
    </row>
    <row r="34" spans="1:23" x14ac:dyDescent="0.25">
      <c r="A34">
        <f>Tabelle13[[#This Row],[Dez]]+$Z$1</f>
        <v>40157</v>
      </c>
      <c r="C34" t="str">
        <f>Tabelle13[[#This Row],[Description]]</f>
        <v>Active power Phase 1 W Float 2 RO 0x03</v>
      </c>
      <c r="D34" t="str">
        <f>Tabelle13[[#This Row],[Unit]]</f>
        <v>W</v>
      </c>
      <c r="F34">
        <f>Tabelle13[[#This Row],[Length N]]</f>
        <v>2</v>
      </c>
      <c r="G34">
        <v>1</v>
      </c>
      <c r="H34">
        <v>0</v>
      </c>
      <c r="I34" t="s">
        <v>359</v>
      </c>
      <c r="J34" t="s">
        <v>356</v>
      </c>
      <c r="K34" t="s">
        <v>357</v>
      </c>
      <c r="L34" t="s">
        <v>358</v>
      </c>
      <c r="P34" t="s">
        <v>195</v>
      </c>
      <c r="Q34">
        <v>156</v>
      </c>
      <c r="R34" t="s">
        <v>196</v>
      </c>
      <c r="S34" t="s">
        <v>21</v>
      </c>
      <c r="T34" t="s">
        <v>18</v>
      </c>
      <c r="U34">
        <v>2</v>
      </c>
      <c r="V34" t="s">
        <v>19</v>
      </c>
      <c r="W34" t="s">
        <v>20</v>
      </c>
    </row>
    <row r="35" spans="1:23" x14ac:dyDescent="0.25">
      <c r="A35">
        <f>Tabelle13[[#This Row],[Dez]]+$Z$1</f>
        <v>40159</v>
      </c>
      <c r="C35" t="str">
        <f>Tabelle13[[#This Row],[Description]]</f>
        <v>Voltage Phase 1 V Float 2 RO 0x03</v>
      </c>
      <c r="D35" t="str">
        <f>Tabelle13[[#This Row],[Unit]]</f>
        <v>V</v>
      </c>
      <c r="F35">
        <f>Tabelle13[[#This Row],[Length N]]</f>
        <v>2</v>
      </c>
      <c r="G35">
        <v>1</v>
      </c>
      <c r="H35">
        <v>0</v>
      </c>
      <c r="I35" t="s">
        <v>359</v>
      </c>
      <c r="J35" t="s">
        <v>356</v>
      </c>
      <c r="K35" t="s">
        <v>357</v>
      </c>
      <c r="L35" t="s">
        <v>358</v>
      </c>
      <c r="P35" t="s">
        <v>197</v>
      </c>
      <c r="Q35">
        <v>158</v>
      </c>
      <c r="R35" t="s">
        <v>198</v>
      </c>
      <c r="S35" t="s">
        <v>24</v>
      </c>
      <c r="T35" t="s">
        <v>18</v>
      </c>
      <c r="U35">
        <v>2</v>
      </c>
      <c r="V35" t="s">
        <v>19</v>
      </c>
      <c r="W35" t="s">
        <v>20</v>
      </c>
    </row>
    <row r="36" spans="1:23" x14ac:dyDescent="0.25">
      <c r="A36">
        <f>Tabelle13[[#This Row],[Dez]]+$Z$1</f>
        <v>40161</v>
      </c>
      <c r="C36" t="str">
        <f>Tabelle13[[#This Row],[Description]]</f>
        <v>Current Phase 2 A Float 2 RO 0x03</v>
      </c>
      <c r="D36" t="str">
        <f>Tabelle13[[#This Row],[Unit]]</f>
        <v>A</v>
      </c>
      <c r="F36">
        <f>Tabelle13[[#This Row],[Length N]]</f>
        <v>2</v>
      </c>
      <c r="G36">
        <v>1</v>
      </c>
      <c r="H36">
        <v>0</v>
      </c>
      <c r="I36" t="s">
        <v>359</v>
      </c>
      <c r="J36" t="s">
        <v>356</v>
      </c>
      <c r="K36" t="s">
        <v>357</v>
      </c>
      <c r="L36" t="s">
        <v>358</v>
      </c>
      <c r="P36" t="s">
        <v>199</v>
      </c>
      <c r="Q36">
        <v>160</v>
      </c>
      <c r="R36" t="s">
        <v>200</v>
      </c>
      <c r="S36" t="s">
        <v>17</v>
      </c>
      <c r="T36" t="s">
        <v>18</v>
      </c>
      <c r="U36">
        <v>2</v>
      </c>
      <c r="V36" t="s">
        <v>19</v>
      </c>
      <c r="W36" t="s">
        <v>20</v>
      </c>
    </row>
    <row r="37" spans="1:23" x14ac:dyDescent="0.25">
      <c r="A37">
        <f>Tabelle13[[#This Row],[Dez]]+$Z$1</f>
        <v>40163</v>
      </c>
      <c r="C37" t="str">
        <f>Tabelle13[[#This Row],[Description]]</f>
        <v>Active power Phase 2 W Float 2 RO 0x03</v>
      </c>
      <c r="D37" t="str">
        <f>Tabelle13[[#This Row],[Unit]]</f>
        <v>W</v>
      </c>
      <c r="F37">
        <f>Tabelle13[[#This Row],[Length N]]</f>
        <v>2</v>
      </c>
      <c r="G37">
        <v>1</v>
      </c>
      <c r="H37">
        <v>0</v>
      </c>
      <c r="I37" t="s">
        <v>359</v>
      </c>
      <c r="J37" t="s">
        <v>356</v>
      </c>
      <c r="K37" t="s">
        <v>357</v>
      </c>
      <c r="L37" t="s">
        <v>358</v>
      </c>
      <c r="P37" t="s">
        <v>201</v>
      </c>
      <c r="Q37">
        <v>162</v>
      </c>
      <c r="R37" t="s">
        <v>202</v>
      </c>
      <c r="S37" t="s">
        <v>21</v>
      </c>
      <c r="T37" t="s">
        <v>18</v>
      </c>
      <c r="U37">
        <v>2</v>
      </c>
      <c r="V37" t="s">
        <v>19</v>
      </c>
      <c r="W37" t="s">
        <v>20</v>
      </c>
    </row>
    <row r="38" spans="1:23" x14ac:dyDescent="0.25">
      <c r="A38">
        <f>Tabelle13[[#This Row],[Dez]]+$Z$1</f>
        <v>40165</v>
      </c>
      <c r="C38" t="str">
        <f>Tabelle13[[#This Row],[Description]]</f>
        <v>Voltage Phase 2 V Float 2 RO 0x03</v>
      </c>
      <c r="D38" t="str">
        <f>Tabelle13[[#This Row],[Unit]]</f>
        <v>V</v>
      </c>
      <c r="F38">
        <f>Tabelle13[[#This Row],[Length N]]</f>
        <v>2</v>
      </c>
      <c r="G38">
        <v>1</v>
      </c>
      <c r="H38">
        <v>0</v>
      </c>
      <c r="I38" t="s">
        <v>359</v>
      </c>
      <c r="J38" t="s">
        <v>356</v>
      </c>
      <c r="K38" t="s">
        <v>357</v>
      </c>
      <c r="L38" t="s">
        <v>358</v>
      </c>
      <c r="P38" t="s">
        <v>203</v>
      </c>
      <c r="Q38">
        <v>164</v>
      </c>
      <c r="R38" t="s">
        <v>204</v>
      </c>
      <c r="S38" t="s">
        <v>24</v>
      </c>
      <c r="T38" t="s">
        <v>18</v>
      </c>
      <c r="U38">
        <v>2</v>
      </c>
      <c r="V38" t="s">
        <v>19</v>
      </c>
      <c r="W38" t="s">
        <v>20</v>
      </c>
    </row>
    <row r="39" spans="1:23" x14ac:dyDescent="0.25">
      <c r="A39">
        <f>Tabelle13[[#This Row],[Dez]]+$Z$1</f>
        <v>40167</v>
      </c>
      <c r="C39" t="str">
        <f>Tabelle13[[#This Row],[Description]]</f>
        <v>Current Phase 3 A Float 2 RO 0x03</v>
      </c>
      <c r="D39" t="str">
        <f>Tabelle13[[#This Row],[Unit]]</f>
        <v>A</v>
      </c>
      <c r="F39">
        <f>Tabelle13[[#This Row],[Length N]]</f>
        <v>2</v>
      </c>
      <c r="G39">
        <v>1</v>
      </c>
      <c r="H39">
        <v>0</v>
      </c>
      <c r="I39" t="s">
        <v>359</v>
      </c>
      <c r="J39" t="s">
        <v>356</v>
      </c>
      <c r="K39" t="s">
        <v>357</v>
      </c>
      <c r="L39" t="s">
        <v>358</v>
      </c>
      <c r="P39" t="s">
        <v>205</v>
      </c>
      <c r="Q39">
        <v>166</v>
      </c>
      <c r="R39" t="s">
        <v>206</v>
      </c>
      <c r="S39" t="s">
        <v>17</v>
      </c>
      <c r="T39" t="s">
        <v>18</v>
      </c>
      <c r="U39">
        <v>2</v>
      </c>
      <c r="V39" t="s">
        <v>19</v>
      </c>
      <c r="W39" t="s">
        <v>20</v>
      </c>
    </row>
    <row r="40" spans="1:23" x14ac:dyDescent="0.25">
      <c r="A40">
        <f>Tabelle13[[#This Row],[Dez]]+$Z$1</f>
        <v>40169</v>
      </c>
      <c r="C40" t="str">
        <f>Tabelle13[[#This Row],[Description]]</f>
        <v>Active power Phase 3 W Float 2 RO 0x03</v>
      </c>
      <c r="D40" t="str">
        <f>Tabelle13[[#This Row],[Unit]]</f>
        <v>W</v>
      </c>
      <c r="F40">
        <f>Tabelle13[[#This Row],[Length N]]</f>
        <v>2</v>
      </c>
      <c r="G40">
        <v>1</v>
      </c>
      <c r="H40">
        <v>0</v>
      </c>
      <c r="I40" t="s">
        <v>359</v>
      </c>
      <c r="J40" t="s">
        <v>356</v>
      </c>
      <c r="K40" t="s">
        <v>357</v>
      </c>
      <c r="L40" t="s">
        <v>358</v>
      </c>
      <c r="P40" t="s">
        <v>207</v>
      </c>
      <c r="Q40">
        <v>168</v>
      </c>
      <c r="R40" t="s">
        <v>208</v>
      </c>
      <c r="S40" t="s">
        <v>21</v>
      </c>
      <c r="T40" t="s">
        <v>18</v>
      </c>
      <c r="U40">
        <v>2</v>
      </c>
      <c r="V40" t="s">
        <v>19</v>
      </c>
      <c r="W40" t="s">
        <v>20</v>
      </c>
    </row>
    <row r="41" spans="1:23" x14ac:dyDescent="0.25">
      <c r="A41">
        <f>Tabelle13[[#This Row],[Dez]]+$Z$1</f>
        <v>40171</v>
      </c>
      <c r="C41" t="str">
        <f>Tabelle13[[#This Row],[Description]]</f>
        <v>Voltage Phase 3 V Float 2 RO 0x03</v>
      </c>
      <c r="D41" t="str">
        <f>Tabelle13[[#This Row],[Unit]]</f>
        <v>V</v>
      </c>
      <c r="F41">
        <f>Tabelle13[[#This Row],[Length N]]</f>
        <v>2</v>
      </c>
      <c r="G41">
        <v>1</v>
      </c>
      <c r="H41">
        <v>0</v>
      </c>
      <c r="I41" t="s">
        <v>359</v>
      </c>
      <c r="J41" t="s">
        <v>356</v>
      </c>
      <c r="K41" t="s">
        <v>357</v>
      </c>
      <c r="L41" t="s">
        <v>358</v>
      </c>
      <c r="P41" t="s">
        <v>209</v>
      </c>
      <c r="Q41">
        <v>170</v>
      </c>
      <c r="R41" t="s">
        <v>210</v>
      </c>
      <c r="S41" t="s">
        <v>24</v>
      </c>
      <c r="T41" t="s">
        <v>18</v>
      </c>
      <c r="U41">
        <v>2</v>
      </c>
      <c r="V41" t="s">
        <v>19</v>
      </c>
      <c r="W41" t="s">
        <v>20</v>
      </c>
    </row>
    <row r="42" spans="1:23" x14ac:dyDescent="0.25">
      <c r="A42">
        <f>Tabelle13[[#This Row],[Dez]]+$Z$1</f>
        <v>40173</v>
      </c>
      <c r="C42" t="str">
        <f>Tabelle13[[#This Row],[Description]]</f>
        <v>Total AC active power W Float 2 RO 0x03</v>
      </c>
      <c r="D42" t="str">
        <f>Tabelle13[[#This Row],[Unit]]</f>
        <v>W</v>
      </c>
      <c r="F42">
        <f>Tabelle13[[#This Row],[Length N]]</f>
        <v>2</v>
      </c>
      <c r="G42">
        <v>1</v>
      </c>
      <c r="H42">
        <v>0</v>
      </c>
      <c r="I42" t="s">
        <v>359</v>
      </c>
      <c r="J42" t="s">
        <v>356</v>
      </c>
      <c r="K42" t="s">
        <v>357</v>
      </c>
      <c r="L42" t="s">
        <v>358</v>
      </c>
      <c r="P42" t="s">
        <v>211</v>
      </c>
      <c r="Q42">
        <v>172</v>
      </c>
      <c r="R42" t="s">
        <v>212</v>
      </c>
      <c r="S42" t="s">
        <v>21</v>
      </c>
      <c r="T42" t="s">
        <v>18</v>
      </c>
      <c r="U42">
        <v>2</v>
      </c>
      <c r="V42" t="s">
        <v>19</v>
      </c>
      <c r="W42" t="s">
        <v>20</v>
      </c>
    </row>
    <row r="43" spans="1:23" x14ac:dyDescent="0.25">
      <c r="A43">
        <f>Tabelle13[[#This Row],[Dez]]+$Z$1</f>
        <v>40175</v>
      </c>
      <c r="C43" t="str">
        <f>Tabelle13[[#This Row],[Description]]</f>
        <v>Total AC reactive power Var Float 2 RO 0x03</v>
      </c>
      <c r="D43" t="str">
        <f>Tabelle13[[#This Row],[Unit]]</f>
        <v>Var</v>
      </c>
      <c r="F43">
        <f>Tabelle13[[#This Row],[Length N]]</f>
        <v>2</v>
      </c>
      <c r="G43">
        <v>1</v>
      </c>
      <c r="H43">
        <v>0</v>
      </c>
      <c r="I43" t="s">
        <v>359</v>
      </c>
      <c r="J43" t="s">
        <v>356</v>
      </c>
      <c r="K43" t="s">
        <v>357</v>
      </c>
      <c r="L43" t="s">
        <v>358</v>
      </c>
      <c r="P43" t="s">
        <v>213</v>
      </c>
      <c r="Q43">
        <v>174</v>
      </c>
      <c r="R43" t="s">
        <v>214</v>
      </c>
      <c r="S43" t="s">
        <v>22</v>
      </c>
      <c r="T43" t="s">
        <v>18</v>
      </c>
      <c r="U43">
        <v>2</v>
      </c>
      <c r="V43" t="s">
        <v>19</v>
      </c>
      <c r="W43" t="s">
        <v>20</v>
      </c>
    </row>
    <row r="44" spans="1:23" x14ac:dyDescent="0.25">
      <c r="A44">
        <f>Tabelle13[[#This Row],[Dez]]+$Z$1</f>
        <v>40177</v>
      </c>
      <c r="C44" t="str">
        <f>Tabelle13[[#This Row],[Description]]</f>
        <v>Maximal residual current A Float 2 RO 0x03</v>
      </c>
      <c r="D44" t="str">
        <f>Tabelle13[[#This Row],[Unit]]</f>
        <v>A</v>
      </c>
      <c r="F44">
        <f>Tabelle13[[#This Row],[Length N]]</f>
        <v>2</v>
      </c>
      <c r="G44">
        <v>1</v>
      </c>
      <c r="H44">
        <v>0</v>
      </c>
      <c r="I44" t="s">
        <v>359</v>
      </c>
      <c r="J44" t="s">
        <v>356</v>
      </c>
      <c r="K44" t="s">
        <v>357</v>
      </c>
      <c r="L44" t="s">
        <v>358</v>
      </c>
      <c r="P44" t="s">
        <v>215</v>
      </c>
      <c r="Q44">
        <v>176</v>
      </c>
      <c r="R44" t="s">
        <v>216</v>
      </c>
      <c r="S44" t="s">
        <v>17</v>
      </c>
      <c r="T44" t="s">
        <v>18</v>
      </c>
      <c r="U44">
        <v>2</v>
      </c>
      <c r="V44" t="s">
        <v>19</v>
      </c>
      <c r="W44" t="s">
        <v>20</v>
      </c>
    </row>
    <row r="45" spans="1:23" x14ac:dyDescent="0.25">
      <c r="A45">
        <f>Tabelle13[[#This Row],[Dez]]+$Z$1</f>
        <v>40179</v>
      </c>
      <c r="C45" t="str">
        <f>Tabelle13[[#This Row],[Description]]</f>
        <v>Total AC apparent power VA Float 2 RO 0x03</v>
      </c>
      <c r="D45" t="str">
        <f>Tabelle13[[#This Row],[Unit]]</f>
        <v>VA</v>
      </c>
      <c r="F45">
        <f>Tabelle13[[#This Row],[Length N]]</f>
        <v>2</v>
      </c>
      <c r="G45">
        <v>1</v>
      </c>
      <c r="H45">
        <v>0</v>
      </c>
      <c r="I45" t="s">
        <v>359</v>
      </c>
      <c r="J45" t="s">
        <v>356</v>
      </c>
      <c r="K45" t="s">
        <v>357</v>
      </c>
      <c r="L45" t="s">
        <v>358</v>
      </c>
      <c r="P45" t="s">
        <v>217</v>
      </c>
      <c r="Q45">
        <v>178</v>
      </c>
      <c r="R45" t="s">
        <v>218</v>
      </c>
      <c r="S45" t="s">
        <v>23</v>
      </c>
      <c r="T45" t="s">
        <v>18</v>
      </c>
      <c r="U45">
        <v>2</v>
      </c>
      <c r="V45" t="s">
        <v>19</v>
      </c>
      <c r="W45" t="s">
        <v>20</v>
      </c>
    </row>
    <row r="46" spans="1:23" x14ac:dyDescent="0.25">
      <c r="A46">
        <f>Tabelle13[[#This Row],[Dez]]+$Z$1</f>
        <v>40191</v>
      </c>
      <c r="C46" t="str">
        <f>Tabelle13[[#This Row],[Description]]</f>
        <v>Battery charge current A Float 2 RO 0x03</v>
      </c>
      <c r="D46" t="str">
        <f>Tabelle13[[#This Row],[Unit]]</f>
        <v>A</v>
      </c>
      <c r="F46">
        <f>Tabelle13[[#This Row],[Length N]]</f>
        <v>2</v>
      </c>
      <c r="G46">
        <v>1</v>
      </c>
      <c r="H46">
        <v>0</v>
      </c>
      <c r="I46" t="s">
        <v>359</v>
      </c>
      <c r="J46" t="s">
        <v>356</v>
      </c>
      <c r="K46" t="s">
        <v>357</v>
      </c>
      <c r="L46" t="s">
        <v>358</v>
      </c>
      <c r="P46" t="s">
        <v>219</v>
      </c>
      <c r="Q46">
        <v>190</v>
      </c>
      <c r="R46" t="s">
        <v>220</v>
      </c>
      <c r="S46" t="s">
        <v>17</v>
      </c>
      <c r="T46" t="s">
        <v>18</v>
      </c>
      <c r="U46">
        <v>2</v>
      </c>
      <c r="V46" t="s">
        <v>19</v>
      </c>
      <c r="W46" t="s">
        <v>20</v>
      </c>
    </row>
    <row r="47" spans="1:23" x14ac:dyDescent="0.25">
      <c r="A47">
        <f>Tabelle13[[#This Row],[Dez]]+$Z$1</f>
        <v>40195</v>
      </c>
      <c r="C47" t="str">
        <f>Tabelle13[[#This Row],[Description]]</f>
        <v xml:space="preserve">Number of battery cycles </v>
      </c>
      <c r="D47" t="str">
        <f>Tabelle13[[#This Row],[Unit]]</f>
        <v>-</v>
      </c>
      <c r="F47">
        <f>Tabelle13[[#This Row],[Length N]]</f>
        <v>2</v>
      </c>
      <c r="G47">
        <v>1</v>
      </c>
      <c r="H47">
        <v>0</v>
      </c>
      <c r="I47" t="s">
        <v>359</v>
      </c>
      <c r="J47" t="s">
        <v>356</v>
      </c>
      <c r="K47" t="s">
        <v>357</v>
      </c>
      <c r="L47" t="s">
        <v>358</v>
      </c>
      <c r="P47" t="s">
        <v>221</v>
      </c>
      <c r="Q47">
        <v>194</v>
      </c>
      <c r="R47" t="s">
        <v>318</v>
      </c>
      <c r="S47" t="s">
        <v>29</v>
      </c>
      <c r="T47" t="s">
        <v>18</v>
      </c>
      <c r="U47">
        <v>2</v>
      </c>
      <c r="V47" t="s">
        <v>19</v>
      </c>
      <c r="W47" t="s">
        <v>20</v>
      </c>
    </row>
    <row r="48" spans="1:23" x14ac:dyDescent="0.25">
      <c r="A48">
        <f>Tabelle13[[#This Row],[Dez]]+$Z$1</f>
        <v>40201</v>
      </c>
      <c r="C48" t="str">
        <f>Tabelle13[[#This Row],[Description]]</f>
        <v>Actual battery charge/discharge current A Float 2 RO 0x03</v>
      </c>
      <c r="D48" t="str">
        <f>Tabelle13[[#This Row],[Unit]]</f>
        <v>A</v>
      </c>
      <c r="F48">
        <f>Tabelle13[[#This Row],[Length N]]</f>
        <v>2</v>
      </c>
      <c r="G48">
        <v>1</v>
      </c>
      <c r="H48">
        <v>0</v>
      </c>
      <c r="I48" t="s">
        <v>359</v>
      </c>
      <c r="J48" t="s">
        <v>356</v>
      </c>
      <c r="K48" t="s">
        <v>357</v>
      </c>
      <c r="L48" t="s">
        <v>358</v>
      </c>
      <c r="P48" t="s">
        <v>223</v>
      </c>
      <c r="Q48">
        <v>200</v>
      </c>
      <c r="R48" t="s">
        <v>224</v>
      </c>
      <c r="S48" t="s">
        <v>17</v>
      </c>
      <c r="T48" t="s">
        <v>18</v>
      </c>
      <c r="U48">
        <v>2</v>
      </c>
      <c r="V48" t="s">
        <v>19</v>
      </c>
      <c r="W48" t="s">
        <v>20</v>
      </c>
    </row>
    <row r="49" spans="1:23" x14ac:dyDescent="0.25">
      <c r="A49">
        <f>Tabelle13[[#This Row],[Dez]]+$Z$1</f>
        <v>40203</v>
      </c>
      <c r="C49" t="str">
        <f>Tabelle13[[#This Row],[Description]]</f>
        <v xml:space="preserve">PSSB fuse state </v>
      </c>
      <c r="D49" t="str">
        <f>Tabelle13[[#This Row],[Unit]]</f>
        <v>-</v>
      </c>
      <c r="F49">
        <f>Tabelle13[[#This Row],[Length N]]</f>
        <v>2</v>
      </c>
      <c r="G49">
        <v>1</v>
      </c>
      <c r="H49">
        <v>0</v>
      </c>
      <c r="I49" t="s">
        <v>359</v>
      </c>
      <c r="J49" t="s">
        <v>356</v>
      </c>
      <c r="K49" t="s">
        <v>357</v>
      </c>
      <c r="L49" t="s">
        <v>358</v>
      </c>
      <c r="P49" t="s">
        <v>225</v>
      </c>
      <c r="Q49">
        <v>202</v>
      </c>
      <c r="R49" t="s">
        <v>319</v>
      </c>
      <c r="S49" t="s">
        <v>29</v>
      </c>
      <c r="T49" t="s">
        <v>18</v>
      </c>
      <c r="U49">
        <v>2</v>
      </c>
      <c r="V49" t="s">
        <v>19</v>
      </c>
      <c r="W49" t="s">
        <v>20</v>
      </c>
    </row>
    <row r="50" spans="1:23" x14ac:dyDescent="0.25">
      <c r="A50">
        <f>Tabelle13[[#This Row],[Dez]]+$Z$1</f>
        <v>40205</v>
      </c>
      <c r="C50" t="str">
        <f>Tabelle13[[#This Row],[Description]]</f>
        <v xml:space="preserve">PSSB relay state </v>
      </c>
      <c r="D50" t="str">
        <f>Tabelle13[[#This Row],[Unit]]</f>
        <v>-</v>
      </c>
      <c r="F50">
        <f>Tabelle13[[#This Row],[Length N]]</f>
        <v>2</v>
      </c>
      <c r="G50">
        <v>1</v>
      </c>
      <c r="H50">
        <v>0</v>
      </c>
      <c r="I50" t="s">
        <v>359</v>
      </c>
      <c r="J50" t="s">
        <v>356</v>
      </c>
      <c r="K50" t="s">
        <v>357</v>
      </c>
      <c r="L50" t="s">
        <v>358</v>
      </c>
      <c r="P50" t="s">
        <v>226</v>
      </c>
      <c r="Q50">
        <v>204</v>
      </c>
      <c r="R50" t="s">
        <v>320</v>
      </c>
      <c r="S50" t="s">
        <v>29</v>
      </c>
      <c r="T50" t="s">
        <v>18</v>
      </c>
      <c r="U50">
        <v>2</v>
      </c>
      <c r="V50" t="s">
        <v>19</v>
      </c>
      <c r="W50" t="s">
        <v>20</v>
      </c>
    </row>
    <row r="51" spans="1:23" x14ac:dyDescent="0.25">
      <c r="A51">
        <f>Tabelle13[[#This Row],[Dez]]+$Z$1</f>
        <v>40207</v>
      </c>
      <c r="C51" t="str">
        <f>Tabelle13[[#This Row],[Description]]</f>
        <v xml:space="preserve">PSSB state </v>
      </c>
      <c r="D51" t="str">
        <f>Tabelle13[[#This Row],[Unit]]</f>
        <v>-</v>
      </c>
      <c r="F51">
        <f>Tabelle13[[#This Row],[Length N]]</f>
        <v>2</v>
      </c>
      <c r="G51">
        <v>1</v>
      </c>
      <c r="H51">
        <v>0</v>
      </c>
      <c r="I51" t="s">
        <v>359</v>
      </c>
      <c r="J51" t="s">
        <v>356</v>
      </c>
      <c r="K51" t="s">
        <v>357</v>
      </c>
      <c r="L51" t="s">
        <v>358</v>
      </c>
      <c r="P51" t="s">
        <v>227</v>
      </c>
      <c r="Q51">
        <v>206</v>
      </c>
      <c r="R51" t="s">
        <v>321</v>
      </c>
      <c r="S51" t="s">
        <v>29</v>
      </c>
      <c r="T51" t="s">
        <v>18</v>
      </c>
      <c r="U51">
        <v>2</v>
      </c>
      <c r="V51" t="s">
        <v>19</v>
      </c>
      <c r="W51" t="s">
        <v>20</v>
      </c>
    </row>
    <row r="52" spans="1:23" x14ac:dyDescent="0.25">
      <c r="A52">
        <f>Tabelle13[[#This Row],[Dez]]+$Z$1</f>
        <v>40209</v>
      </c>
      <c r="C52" t="str">
        <f>Tabelle13[[#This Row],[Description]]</f>
        <v xml:space="preserve">Battery ready flag </v>
      </c>
      <c r="D52" t="str">
        <f>Tabelle13[[#This Row],[Unit]]</f>
        <v>-</v>
      </c>
      <c r="F52">
        <f>Tabelle13[[#This Row],[Length N]]</f>
        <v>2</v>
      </c>
      <c r="G52">
        <v>1</v>
      </c>
      <c r="H52">
        <v>0</v>
      </c>
      <c r="I52" t="s">
        <v>359</v>
      </c>
      <c r="J52" t="s">
        <v>356</v>
      </c>
      <c r="K52" t="s">
        <v>357</v>
      </c>
      <c r="L52" t="s">
        <v>358</v>
      </c>
      <c r="P52" t="s">
        <v>228</v>
      </c>
      <c r="Q52">
        <v>208</v>
      </c>
      <c r="R52" t="s">
        <v>322</v>
      </c>
      <c r="S52" t="s">
        <v>29</v>
      </c>
      <c r="T52" t="s">
        <v>18</v>
      </c>
      <c r="U52">
        <v>2</v>
      </c>
      <c r="V52" t="s">
        <v>19</v>
      </c>
      <c r="W52" t="s">
        <v>20</v>
      </c>
    </row>
    <row r="53" spans="1:23" x14ac:dyDescent="0.25">
      <c r="A53">
        <f>Tabelle13[[#This Row],[Dez]]+$Z$1</f>
        <v>40211</v>
      </c>
      <c r="C53" t="str">
        <f>Tabelle13[[#This Row],[Description]]</f>
        <v>Act. state of charge % Float 2 RO 0x03</v>
      </c>
      <c r="D53" t="str">
        <f>Tabelle13[[#This Row],[Unit]]</f>
        <v>%</v>
      </c>
      <c r="F53">
        <f>Tabelle13[[#This Row],[Length N]]</f>
        <v>2</v>
      </c>
      <c r="G53">
        <v>1</v>
      </c>
      <c r="H53">
        <v>0</v>
      </c>
      <c r="I53" t="s">
        <v>359</v>
      </c>
      <c r="J53" t="s">
        <v>356</v>
      </c>
      <c r="K53" t="s">
        <v>357</v>
      </c>
      <c r="L53" t="s">
        <v>358</v>
      </c>
      <c r="P53" t="s">
        <v>230</v>
      </c>
      <c r="Q53">
        <v>210</v>
      </c>
      <c r="R53" t="s">
        <v>231</v>
      </c>
      <c r="S53" t="s">
        <v>60</v>
      </c>
      <c r="T53" t="s">
        <v>18</v>
      </c>
      <c r="U53">
        <v>2</v>
      </c>
      <c r="V53" t="s">
        <v>19</v>
      </c>
      <c r="W53" t="s">
        <v>20</v>
      </c>
    </row>
    <row r="54" spans="1:23" x14ac:dyDescent="0.25">
      <c r="A54">
        <f>Tabelle13[[#This Row],[Dez]]+$Z$1</f>
        <v>40213</v>
      </c>
      <c r="C54" t="str">
        <f>Tabelle13[[#This Row],[Description]]</f>
        <v xml:space="preserve">Battery state </v>
      </c>
      <c r="D54" t="str">
        <f>Tabelle13[[#This Row],[Unit]]</f>
        <v>-</v>
      </c>
      <c r="F54">
        <f>Tabelle13[[#This Row],[Length N]]</f>
        <v>2</v>
      </c>
      <c r="G54">
        <v>1</v>
      </c>
      <c r="H54">
        <v>0</v>
      </c>
      <c r="I54" t="s">
        <v>359</v>
      </c>
      <c r="J54" t="s">
        <v>356</v>
      </c>
      <c r="K54" t="s">
        <v>357</v>
      </c>
      <c r="L54" t="s">
        <v>358</v>
      </c>
      <c r="P54" t="s">
        <v>232</v>
      </c>
      <c r="Q54">
        <v>212</v>
      </c>
      <c r="R54" t="s">
        <v>323</v>
      </c>
      <c r="S54" t="s">
        <v>29</v>
      </c>
      <c r="T54" t="s">
        <v>18</v>
      </c>
      <c r="U54">
        <v>2</v>
      </c>
      <c r="V54" t="s">
        <v>19</v>
      </c>
      <c r="W54" t="s">
        <v>20</v>
      </c>
    </row>
    <row r="55" spans="1:23" x14ac:dyDescent="0.25">
      <c r="A55">
        <f>Tabelle13[[#This Row],[Dez]]+$Z$1</f>
        <v>40215</v>
      </c>
      <c r="C55" t="str">
        <f>Tabelle13[[#This Row],[Description]]</f>
        <v>Battery temperature Â°C Float 2 RO 0x03</v>
      </c>
      <c r="D55" t="str">
        <f>Tabelle13[[#This Row],[Unit]]</f>
        <v>°C</v>
      </c>
      <c r="F55">
        <f>Tabelle13[[#This Row],[Length N]]</f>
        <v>2</v>
      </c>
      <c r="G55">
        <v>1</v>
      </c>
      <c r="H55">
        <v>0</v>
      </c>
      <c r="I55" t="s">
        <v>359</v>
      </c>
      <c r="J55" t="s">
        <v>356</v>
      </c>
      <c r="K55" t="s">
        <v>357</v>
      </c>
      <c r="L55" t="s">
        <v>358</v>
      </c>
      <c r="P55" t="s">
        <v>234</v>
      </c>
      <c r="Q55">
        <v>214</v>
      </c>
      <c r="R55" t="s">
        <v>235</v>
      </c>
      <c r="S55" t="s">
        <v>278</v>
      </c>
      <c r="T55" t="s">
        <v>18</v>
      </c>
      <c r="U55">
        <v>2</v>
      </c>
      <c r="V55" t="s">
        <v>19</v>
      </c>
      <c r="W55" t="s">
        <v>20</v>
      </c>
    </row>
    <row r="56" spans="1:23" x14ac:dyDescent="0.25">
      <c r="A56">
        <f>Tabelle13[[#This Row],[Dez]]+$Z$1</f>
        <v>40217</v>
      </c>
      <c r="C56" t="str">
        <f>Tabelle13[[#This Row],[Description]]</f>
        <v>Battery voltage V Float 2 RO 0x03</v>
      </c>
      <c r="D56" t="str">
        <f>Tabelle13[[#This Row],[Unit]]</f>
        <v>V</v>
      </c>
      <c r="F56">
        <f>Tabelle13[[#This Row],[Length N]]</f>
        <v>2</v>
      </c>
      <c r="G56">
        <v>1</v>
      </c>
      <c r="H56">
        <v>0</v>
      </c>
      <c r="I56" t="s">
        <v>359</v>
      </c>
      <c r="J56" t="s">
        <v>356</v>
      </c>
      <c r="K56" t="s">
        <v>357</v>
      </c>
      <c r="L56" t="s">
        <v>358</v>
      </c>
      <c r="P56" t="s">
        <v>236</v>
      </c>
      <c r="Q56">
        <v>216</v>
      </c>
      <c r="R56" t="s">
        <v>237</v>
      </c>
      <c r="S56" t="s">
        <v>24</v>
      </c>
      <c r="T56" t="s">
        <v>18</v>
      </c>
      <c r="U56">
        <v>2</v>
      </c>
      <c r="V56" t="s">
        <v>19</v>
      </c>
      <c r="W56" t="s">
        <v>20</v>
      </c>
    </row>
    <row r="57" spans="1:23" x14ac:dyDescent="0.25">
      <c r="A57">
        <f>Tabelle13[[#This Row],[Dez]]+$Z$1</f>
        <v>40219</v>
      </c>
      <c r="C57" t="str">
        <f>Tabelle13[[#This Row],[Description]]</f>
        <v>Cos Ï† (powermeter) - Float 2 RO 0x03</v>
      </c>
      <c r="D57" t="str">
        <f>Tabelle13[[#This Row],[Unit]]</f>
        <v>-</v>
      </c>
      <c r="F57">
        <f>Tabelle13[[#This Row],[Length N]]</f>
        <v>2</v>
      </c>
      <c r="G57">
        <v>1</v>
      </c>
      <c r="H57">
        <v>0</v>
      </c>
      <c r="I57" t="s">
        <v>359</v>
      </c>
      <c r="J57" t="s">
        <v>356</v>
      </c>
      <c r="K57" t="s">
        <v>357</v>
      </c>
      <c r="L57" t="s">
        <v>358</v>
      </c>
      <c r="P57" t="s">
        <v>238</v>
      </c>
      <c r="Q57">
        <v>218</v>
      </c>
      <c r="R57" t="s">
        <v>239</v>
      </c>
      <c r="S57" t="s">
        <v>29</v>
      </c>
      <c r="T57" t="s">
        <v>18</v>
      </c>
      <c r="U57">
        <v>2</v>
      </c>
      <c r="V57" t="s">
        <v>19</v>
      </c>
      <c r="W57" t="s">
        <v>20</v>
      </c>
    </row>
    <row r="58" spans="1:23" x14ac:dyDescent="0.25">
      <c r="A58">
        <f>Tabelle13[[#This Row],[Dez]]+$Z$1</f>
        <v>40221</v>
      </c>
      <c r="C58" t="str">
        <f>Tabelle13[[#This Row],[Description]]</f>
        <v>Frequency (powermeter) Hz Float 2 RO 0x03</v>
      </c>
      <c r="D58" t="str">
        <f>Tabelle13[[#This Row],[Unit]]</f>
        <v>Hz</v>
      </c>
      <c r="F58">
        <f>Tabelle13[[#This Row],[Length N]]</f>
        <v>2</v>
      </c>
      <c r="G58">
        <v>1</v>
      </c>
      <c r="H58">
        <v>0</v>
      </c>
      <c r="I58" t="s">
        <v>359</v>
      </c>
      <c r="J58" t="s">
        <v>356</v>
      </c>
      <c r="K58" t="s">
        <v>357</v>
      </c>
      <c r="L58" t="s">
        <v>358</v>
      </c>
      <c r="P58" t="s">
        <v>240</v>
      </c>
      <c r="Q58">
        <v>220</v>
      </c>
      <c r="R58" t="s">
        <v>241</v>
      </c>
      <c r="S58" t="s">
        <v>269</v>
      </c>
      <c r="T58" t="s">
        <v>18</v>
      </c>
      <c r="U58">
        <v>2</v>
      </c>
      <c r="V58" t="s">
        <v>19</v>
      </c>
      <c r="W58" t="s">
        <v>20</v>
      </c>
    </row>
    <row r="59" spans="1:23" x14ac:dyDescent="0.25">
      <c r="A59">
        <f>Tabelle13[[#This Row],[Dez]]+$Z$1</f>
        <v>40223</v>
      </c>
      <c r="C59" t="str">
        <f>Tabelle13[[#This Row],[Description]]</f>
        <v>Current phase 1 (powermeter) A Float 2 RO 0x03</v>
      </c>
      <c r="D59" t="str">
        <f>Tabelle13[[#This Row],[Unit]]</f>
        <v>A</v>
      </c>
      <c r="F59">
        <f>Tabelle13[[#This Row],[Length N]]</f>
        <v>2</v>
      </c>
      <c r="G59">
        <v>1</v>
      </c>
      <c r="H59">
        <v>0</v>
      </c>
      <c r="I59" t="s">
        <v>359</v>
      </c>
      <c r="J59" t="s">
        <v>356</v>
      </c>
      <c r="K59" t="s">
        <v>357</v>
      </c>
      <c r="L59" t="s">
        <v>358</v>
      </c>
      <c r="P59" t="s">
        <v>242</v>
      </c>
      <c r="Q59">
        <v>222</v>
      </c>
      <c r="R59" t="s">
        <v>243</v>
      </c>
      <c r="S59" t="s">
        <v>17</v>
      </c>
      <c r="T59" t="s">
        <v>18</v>
      </c>
      <c r="U59">
        <v>2</v>
      </c>
      <c r="V59" t="s">
        <v>19</v>
      </c>
      <c r="W59" t="s">
        <v>20</v>
      </c>
    </row>
    <row r="60" spans="1:23" x14ac:dyDescent="0.25">
      <c r="A60">
        <f>Tabelle13[[#This Row],[Dez]]+$Z$1</f>
        <v>40225</v>
      </c>
      <c r="C60" t="str">
        <f>Tabelle13[[#This Row],[Description]]</f>
        <v>Active power phase 1 (powermeter) W Float 2 RO 0x03</v>
      </c>
      <c r="D60" t="str">
        <f>Tabelle13[[#This Row],[Unit]]</f>
        <v>W</v>
      </c>
      <c r="F60">
        <f>Tabelle13[[#This Row],[Length N]]</f>
        <v>2</v>
      </c>
      <c r="G60">
        <v>1</v>
      </c>
      <c r="H60">
        <v>0</v>
      </c>
      <c r="I60" t="s">
        <v>359</v>
      </c>
      <c r="J60" t="s">
        <v>356</v>
      </c>
      <c r="K60" t="s">
        <v>357</v>
      </c>
      <c r="L60" t="s">
        <v>358</v>
      </c>
      <c r="P60" t="s">
        <v>244</v>
      </c>
      <c r="Q60">
        <v>224</v>
      </c>
      <c r="R60" t="s">
        <v>245</v>
      </c>
      <c r="S60" t="s">
        <v>21</v>
      </c>
      <c r="T60" t="s">
        <v>18</v>
      </c>
      <c r="U60">
        <v>2</v>
      </c>
      <c r="V60" t="s">
        <v>19</v>
      </c>
      <c r="W60" t="s">
        <v>20</v>
      </c>
    </row>
    <row r="61" spans="1:23" x14ac:dyDescent="0.25">
      <c r="A61">
        <f>Tabelle13[[#This Row],[Dez]]+$Z$1</f>
        <v>40227</v>
      </c>
      <c r="C61" t="str">
        <f>Tabelle13[[#This Row],[Description]]</f>
        <v>Reactive power phase 1 (powermeter) Var Float 2 RO 0x03</v>
      </c>
      <c r="D61" t="str">
        <f>Tabelle13[[#This Row],[Unit]]</f>
        <v>Var</v>
      </c>
      <c r="F61">
        <f>Tabelle13[[#This Row],[Length N]]</f>
        <v>2</v>
      </c>
      <c r="G61">
        <v>1</v>
      </c>
      <c r="H61">
        <v>0</v>
      </c>
      <c r="I61" t="s">
        <v>359</v>
      </c>
      <c r="J61" t="s">
        <v>356</v>
      </c>
      <c r="K61" t="s">
        <v>357</v>
      </c>
      <c r="L61" t="s">
        <v>358</v>
      </c>
      <c r="P61" t="s">
        <v>246</v>
      </c>
      <c r="Q61">
        <v>226</v>
      </c>
      <c r="R61" t="s">
        <v>247</v>
      </c>
      <c r="S61" t="s">
        <v>22</v>
      </c>
      <c r="T61" t="s">
        <v>18</v>
      </c>
      <c r="U61">
        <v>2</v>
      </c>
      <c r="V61" t="s">
        <v>19</v>
      </c>
      <c r="W61" t="s">
        <v>20</v>
      </c>
    </row>
    <row r="62" spans="1:23" x14ac:dyDescent="0.25">
      <c r="A62">
        <f>Tabelle13[[#This Row],[Dez]]+$Z$1</f>
        <v>40229</v>
      </c>
      <c r="C62" t="str">
        <f>Tabelle13[[#This Row],[Description]]</f>
        <v>Apparent power phase 1 (powermeter) VA Float 2 RO 0x03</v>
      </c>
      <c r="D62" t="str">
        <f>Tabelle13[[#This Row],[Unit]]</f>
        <v>VA</v>
      </c>
      <c r="F62">
        <f>Tabelle13[[#This Row],[Length N]]</f>
        <v>2</v>
      </c>
      <c r="G62">
        <v>1</v>
      </c>
      <c r="H62">
        <v>0</v>
      </c>
      <c r="I62" t="s">
        <v>359</v>
      </c>
      <c r="J62" t="s">
        <v>356</v>
      </c>
      <c r="K62" t="s">
        <v>357</v>
      </c>
      <c r="L62" t="s">
        <v>358</v>
      </c>
      <c r="P62" t="s">
        <v>248</v>
      </c>
      <c r="Q62">
        <v>228</v>
      </c>
      <c r="R62" t="s">
        <v>249</v>
      </c>
      <c r="S62" t="s">
        <v>23</v>
      </c>
      <c r="T62" t="s">
        <v>18</v>
      </c>
      <c r="U62">
        <v>2</v>
      </c>
      <c r="V62" t="s">
        <v>19</v>
      </c>
      <c r="W62" t="s">
        <v>20</v>
      </c>
    </row>
    <row r="63" spans="1:23" x14ac:dyDescent="0.25">
      <c r="A63">
        <f>Tabelle13[[#This Row],[Dez]]+$Z$1</f>
        <v>40231</v>
      </c>
      <c r="C63" t="str">
        <f>Tabelle13[[#This Row],[Description]]</f>
        <v>Voltage phase 1 (powermeter) V Float 2 RO 0x03</v>
      </c>
      <c r="D63" t="str">
        <f>Tabelle13[[#This Row],[Unit]]</f>
        <v>V</v>
      </c>
      <c r="F63">
        <f>Tabelle13[[#This Row],[Length N]]</f>
        <v>2</v>
      </c>
      <c r="G63">
        <v>1</v>
      </c>
      <c r="H63">
        <v>0</v>
      </c>
      <c r="I63" t="s">
        <v>359</v>
      </c>
      <c r="J63" t="s">
        <v>356</v>
      </c>
      <c r="K63" t="s">
        <v>357</v>
      </c>
      <c r="L63" t="s">
        <v>358</v>
      </c>
      <c r="P63" t="s">
        <v>250</v>
      </c>
      <c r="Q63">
        <v>230</v>
      </c>
      <c r="R63" t="s">
        <v>251</v>
      </c>
      <c r="S63" t="s">
        <v>24</v>
      </c>
      <c r="T63" t="s">
        <v>18</v>
      </c>
      <c r="U63">
        <v>2</v>
      </c>
      <c r="V63" t="s">
        <v>19</v>
      </c>
      <c r="W63" t="s">
        <v>20</v>
      </c>
    </row>
    <row r="64" spans="1:23" x14ac:dyDescent="0.25">
      <c r="A64">
        <f>Tabelle13[[#This Row],[Dez]]+$Z$1</f>
        <v>40233</v>
      </c>
      <c r="C64" t="str">
        <f>Tabelle13[[#This Row],[Description]]</f>
        <v>Current phase 2 (powermeter) A Float 2 RO 0x03</v>
      </c>
      <c r="D64" t="str">
        <f>Tabelle13[[#This Row],[Unit]]</f>
        <v>A</v>
      </c>
      <c r="F64">
        <f>Tabelle13[[#This Row],[Length N]]</f>
        <v>2</v>
      </c>
      <c r="G64">
        <v>1</v>
      </c>
      <c r="H64">
        <v>0</v>
      </c>
      <c r="I64" t="s">
        <v>359</v>
      </c>
      <c r="J64" t="s">
        <v>356</v>
      </c>
      <c r="K64" t="s">
        <v>357</v>
      </c>
      <c r="L64" t="s">
        <v>358</v>
      </c>
      <c r="P64" t="s">
        <v>252</v>
      </c>
      <c r="Q64">
        <v>232</v>
      </c>
      <c r="R64" t="s">
        <v>253</v>
      </c>
      <c r="S64" t="s">
        <v>17</v>
      </c>
      <c r="T64" t="s">
        <v>18</v>
      </c>
      <c r="U64">
        <v>2</v>
      </c>
      <c r="V64" t="s">
        <v>19</v>
      </c>
      <c r="W64" t="s">
        <v>20</v>
      </c>
    </row>
    <row r="65" spans="1:23" x14ac:dyDescent="0.25">
      <c r="A65">
        <f>Tabelle13[[#This Row],[Dez]]+$Z$1</f>
        <v>40235</v>
      </c>
      <c r="C65" t="str">
        <f>Tabelle13[[#This Row],[Description]]</f>
        <v>Active power phase 2 (powermeter) W Float 2 RO 0x03</v>
      </c>
      <c r="D65" t="str">
        <f>Tabelle13[[#This Row],[Unit]]</f>
        <v>W</v>
      </c>
      <c r="F65">
        <f>Tabelle13[[#This Row],[Length N]]</f>
        <v>2</v>
      </c>
      <c r="G65">
        <v>1</v>
      </c>
      <c r="H65">
        <v>0</v>
      </c>
      <c r="I65" t="s">
        <v>359</v>
      </c>
      <c r="J65" t="s">
        <v>356</v>
      </c>
      <c r="K65" t="s">
        <v>357</v>
      </c>
      <c r="L65" t="s">
        <v>358</v>
      </c>
      <c r="P65" t="s">
        <v>254</v>
      </c>
      <c r="Q65">
        <v>234</v>
      </c>
      <c r="R65" t="s">
        <v>255</v>
      </c>
      <c r="S65" t="s">
        <v>21</v>
      </c>
      <c r="T65" t="s">
        <v>18</v>
      </c>
      <c r="U65">
        <v>2</v>
      </c>
      <c r="V65" t="s">
        <v>19</v>
      </c>
      <c r="W65" t="s">
        <v>20</v>
      </c>
    </row>
    <row r="66" spans="1:23" x14ac:dyDescent="0.25">
      <c r="A66">
        <f>Tabelle13[[#This Row],[Dez]]+$Z$1</f>
        <v>40237</v>
      </c>
      <c r="C66" t="str">
        <f>Tabelle13[[#This Row],[Description]]</f>
        <v>Reactive power phase 2 (powermeter) Var Float 2 RO 0x03</v>
      </c>
      <c r="D66" t="str">
        <f>Tabelle13[[#This Row],[Unit]]</f>
        <v>Var</v>
      </c>
      <c r="F66">
        <f>Tabelle13[[#This Row],[Length N]]</f>
        <v>2</v>
      </c>
      <c r="G66">
        <v>1</v>
      </c>
      <c r="H66">
        <v>0</v>
      </c>
      <c r="I66" t="s">
        <v>359</v>
      </c>
      <c r="J66" t="s">
        <v>356</v>
      </c>
      <c r="K66" t="s">
        <v>357</v>
      </c>
      <c r="L66" t="s">
        <v>358</v>
      </c>
      <c r="P66" t="s">
        <v>256</v>
      </c>
      <c r="Q66">
        <v>236</v>
      </c>
      <c r="R66" t="s">
        <v>257</v>
      </c>
      <c r="S66" t="s">
        <v>22</v>
      </c>
      <c r="T66" t="s">
        <v>18</v>
      </c>
      <c r="U66">
        <v>2</v>
      </c>
      <c r="V66" t="s">
        <v>19</v>
      </c>
      <c r="W66" t="s">
        <v>20</v>
      </c>
    </row>
    <row r="67" spans="1:23" x14ac:dyDescent="0.25">
      <c r="A67">
        <f>Tabelle13[[#This Row],[Dez]]+$Z$1</f>
        <v>40239</v>
      </c>
      <c r="C67" t="str">
        <f>Tabelle13[[#This Row],[Description]]</f>
        <v>Apparent power phase 2 (powermeter) VA Float 2 RO 0x03</v>
      </c>
      <c r="D67" t="str">
        <f>Tabelle13[[#This Row],[Unit]]</f>
        <v>VA</v>
      </c>
      <c r="F67">
        <f>Tabelle13[[#This Row],[Length N]]</f>
        <v>2</v>
      </c>
      <c r="G67">
        <v>1</v>
      </c>
      <c r="H67">
        <v>0</v>
      </c>
      <c r="I67" t="s">
        <v>359</v>
      </c>
      <c r="J67" t="s">
        <v>356</v>
      </c>
      <c r="K67" t="s">
        <v>357</v>
      </c>
      <c r="L67" t="s">
        <v>358</v>
      </c>
      <c r="P67" t="s">
        <v>258</v>
      </c>
      <c r="Q67">
        <v>238</v>
      </c>
      <c r="R67" t="s">
        <v>259</v>
      </c>
      <c r="S67" t="s">
        <v>23</v>
      </c>
      <c r="T67" t="s">
        <v>18</v>
      </c>
      <c r="U67">
        <v>2</v>
      </c>
      <c r="V67" t="s">
        <v>19</v>
      </c>
      <c r="W67" t="s">
        <v>20</v>
      </c>
    </row>
    <row r="68" spans="1:23" x14ac:dyDescent="0.25">
      <c r="A68">
        <f>Tabelle13[[#This Row],[Dez]]+$Z$1</f>
        <v>40241</v>
      </c>
      <c r="C68" t="str">
        <f>Tabelle13[[#This Row],[Description]]</f>
        <v>Voltage phase 2 (powermeter) V Float 2 RO 0x03</v>
      </c>
      <c r="D68" t="str">
        <f>Tabelle13[[#This Row],[Unit]]</f>
        <v>V</v>
      </c>
      <c r="F68">
        <f>Tabelle13[[#This Row],[Length N]]</f>
        <v>2</v>
      </c>
      <c r="G68">
        <v>1</v>
      </c>
      <c r="H68">
        <v>0</v>
      </c>
      <c r="I68" t="s">
        <v>359</v>
      </c>
      <c r="J68" t="s">
        <v>356</v>
      </c>
      <c r="K68" t="s">
        <v>357</v>
      </c>
      <c r="L68" t="s">
        <v>358</v>
      </c>
      <c r="P68" t="s">
        <v>260</v>
      </c>
      <c r="Q68">
        <v>240</v>
      </c>
      <c r="R68" t="s">
        <v>261</v>
      </c>
      <c r="S68" t="s">
        <v>24</v>
      </c>
      <c r="T68" t="s">
        <v>18</v>
      </c>
      <c r="U68">
        <v>2</v>
      </c>
      <c r="V68" t="s">
        <v>19</v>
      </c>
      <c r="W68" t="s">
        <v>20</v>
      </c>
    </row>
    <row r="69" spans="1:23" x14ac:dyDescent="0.25">
      <c r="A69">
        <f>Tabelle13[[#This Row],[Dez]]+$Z$1</f>
        <v>40243</v>
      </c>
      <c r="C69" t="str">
        <f>Tabelle13[[#This Row],[Description]]</f>
        <v>Current phase 3 (powermeter) A Float 2 RO 0x03</v>
      </c>
      <c r="D69" t="str">
        <f>Tabelle13[[#This Row],[Unit]]</f>
        <v>A</v>
      </c>
      <c r="F69">
        <f>Tabelle13[[#This Row],[Length N]]</f>
        <v>2</v>
      </c>
      <c r="G69">
        <v>1</v>
      </c>
      <c r="H69">
        <v>0</v>
      </c>
      <c r="I69" t="s">
        <v>359</v>
      </c>
      <c r="J69" t="s">
        <v>356</v>
      </c>
      <c r="K69" t="s">
        <v>357</v>
      </c>
      <c r="L69" t="s">
        <v>358</v>
      </c>
      <c r="P69" t="s">
        <v>0</v>
      </c>
      <c r="Q69">
        <v>242</v>
      </c>
      <c r="R69" t="s">
        <v>1</v>
      </c>
      <c r="S69" t="s">
        <v>17</v>
      </c>
      <c r="T69" t="s">
        <v>18</v>
      </c>
      <c r="U69">
        <v>2</v>
      </c>
      <c r="V69" t="s">
        <v>19</v>
      </c>
      <c r="W69" t="s">
        <v>20</v>
      </c>
    </row>
    <row r="70" spans="1:23" x14ac:dyDescent="0.25">
      <c r="A70">
        <f>Tabelle13[[#This Row],[Dez]]+$Z$1</f>
        <v>40245</v>
      </c>
      <c r="C70" t="str">
        <f>Tabelle13[[#This Row],[Description]]</f>
        <v>Active power phase 3 (powermeter) W Float 2 RO 0x03</v>
      </c>
      <c r="D70" t="str">
        <f>Tabelle13[[#This Row],[Unit]]</f>
        <v>W</v>
      </c>
      <c r="F70">
        <f>Tabelle13[[#This Row],[Length N]]</f>
        <v>2</v>
      </c>
      <c r="G70">
        <v>1</v>
      </c>
      <c r="H70">
        <v>0</v>
      </c>
      <c r="I70" t="s">
        <v>359</v>
      </c>
      <c r="J70" t="s">
        <v>356</v>
      </c>
      <c r="K70" t="s">
        <v>357</v>
      </c>
      <c r="L70" t="s">
        <v>358</v>
      </c>
      <c r="P70" t="s">
        <v>2</v>
      </c>
      <c r="Q70">
        <v>244</v>
      </c>
      <c r="R70" t="s">
        <v>3</v>
      </c>
      <c r="S70" t="s">
        <v>21</v>
      </c>
      <c r="T70" t="s">
        <v>18</v>
      </c>
      <c r="U70">
        <v>2</v>
      </c>
      <c r="V70" t="s">
        <v>19</v>
      </c>
      <c r="W70" t="s">
        <v>20</v>
      </c>
    </row>
    <row r="71" spans="1:23" x14ac:dyDescent="0.25">
      <c r="A71">
        <f>Tabelle13[[#This Row],[Dez]]+$Z$1</f>
        <v>40247</v>
      </c>
      <c r="C71" t="str">
        <f>Tabelle13[[#This Row],[Description]]</f>
        <v>Reactive power phase 3 (powermeter) Var Float 2 RO 0x03</v>
      </c>
      <c r="D71" t="str">
        <f>Tabelle13[[#This Row],[Unit]]</f>
        <v>Var</v>
      </c>
      <c r="F71">
        <f>Tabelle13[[#This Row],[Length N]]</f>
        <v>2</v>
      </c>
      <c r="G71">
        <v>1</v>
      </c>
      <c r="H71">
        <v>0</v>
      </c>
      <c r="I71" t="s">
        <v>359</v>
      </c>
      <c r="J71" t="s">
        <v>356</v>
      </c>
      <c r="K71" t="s">
        <v>357</v>
      </c>
      <c r="L71" t="s">
        <v>358</v>
      </c>
      <c r="P71" t="s">
        <v>4</v>
      </c>
      <c r="Q71">
        <v>246</v>
      </c>
      <c r="R71" t="s">
        <v>5</v>
      </c>
      <c r="S71" t="s">
        <v>22</v>
      </c>
      <c r="T71" t="s">
        <v>18</v>
      </c>
      <c r="U71">
        <v>2</v>
      </c>
      <c r="V71" t="s">
        <v>19</v>
      </c>
      <c r="W71" t="s">
        <v>20</v>
      </c>
    </row>
    <row r="72" spans="1:23" x14ac:dyDescent="0.25">
      <c r="A72">
        <f>Tabelle13[[#This Row],[Dez]]+$Z$1</f>
        <v>40249</v>
      </c>
      <c r="C72" t="str">
        <f>Tabelle13[[#This Row],[Description]]</f>
        <v>Apparent power phase 3 (powermeter) VA Float 2 RO 0x03</v>
      </c>
      <c r="D72" t="str">
        <f>Tabelle13[[#This Row],[Unit]]</f>
        <v>VA</v>
      </c>
      <c r="F72">
        <f>Tabelle13[[#This Row],[Length N]]</f>
        <v>2</v>
      </c>
      <c r="G72">
        <v>1</v>
      </c>
      <c r="H72">
        <v>0</v>
      </c>
      <c r="I72" t="s">
        <v>359</v>
      </c>
      <c r="J72" t="s">
        <v>356</v>
      </c>
      <c r="K72" t="s">
        <v>357</v>
      </c>
      <c r="L72" t="s">
        <v>358</v>
      </c>
      <c r="P72" t="s">
        <v>6</v>
      </c>
      <c r="Q72">
        <v>248</v>
      </c>
      <c r="R72" t="s">
        <v>7</v>
      </c>
      <c r="S72" t="s">
        <v>23</v>
      </c>
      <c r="T72" t="s">
        <v>18</v>
      </c>
      <c r="U72">
        <v>2</v>
      </c>
      <c r="V72" t="s">
        <v>19</v>
      </c>
      <c r="W72" t="s">
        <v>20</v>
      </c>
    </row>
    <row r="73" spans="1:23" x14ac:dyDescent="0.25">
      <c r="A73">
        <f>Tabelle13[[#This Row],[Dez]]+$Z$1</f>
        <v>40251</v>
      </c>
      <c r="C73" t="str">
        <f>Tabelle13[[#This Row],[Description]]</f>
        <v>Voltage phase 3 (powermeter) V Float 2 RO 0x03</v>
      </c>
      <c r="D73" t="str">
        <f>Tabelle13[[#This Row],[Unit]]</f>
        <v>V</v>
      </c>
      <c r="F73">
        <f>Tabelle13[[#This Row],[Length N]]</f>
        <v>2</v>
      </c>
      <c r="G73">
        <v>1</v>
      </c>
      <c r="H73">
        <v>0</v>
      </c>
      <c r="I73" t="s">
        <v>359</v>
      </c>
      <c r="J73" t="s">
        <v>356</v>
      </c>
      <c r="K73" t="s">
        <v>357</v>
      </c>
      <c r="L73" t="s">
        <v>358</v>
      </c>
      <c r="P73" t="s">
        <v>8</v>
      </c>
      <c r="Q73">
        <v>250</v>
      </c>
      <c r="R73" t="s">
        <v>9</v>
      </c>
      <c r="S73" t="s">
        <v>24</v>
      </c>
      <c r="T73" t="s">
        <v>18</v>
      </c>
      <c r="U73">
        <v>2</v>
      </c>
      <c r="V73" t="s">
        <v>19</v>
      </c>
      <c r="W73" t="s">
        <v>20</v>
      </c>
    </row>
    <row r="74" spans="1:23" x14ac:dyDescent="0.25">
      <c r="A74">
        <f>Tabelle13[[#This Row],[Dez]]+$Z$1</f>
        <v>40253</v>
      </c>
      <c r="C74" t="str">
        <f>Tabelle13[[#This Row],[Description]]</f>
        <v>Total active power (powermeter) W Float 2 RO 0x03</v>
      </c>
      <c r="D74" t="str">
        <f>Tabelle13[[#This Row],[Unit]]</f>
        <v>W</v>
      </c>
      <c r="F74">
        <f>Tabelle13[[#This Row],[Length N]]</f>
        <v>2</v>
      </c>
      <c r="G74">
        <v>1</v>
      </c>
      <c r="H74">
        <v>0</v>
      </c>
      <c r="I74" t="s">
        <v>359</v>
      </c>
      <c r="J74" t="s">
        <v>356</v>
      </c>
      <c r="K74" t="s">
        <v>357</v>
      </c>
      <c r="L74" t="s">
        <v>358</v>
      </c>
      <c r="P74" t="s">
        <v>10</v>
      </c>
      <c r="Q74">
        <v>252</v>
      </c>
      <c r="R74" t="s">
        <v>11</v>
      </c>
      <c r="S74" t="s">
        <v>21</v>
      </c>
      <c r="T74" t="s">
        <v>18</v>
      </c>
      <c r="U74">
        <v>2</v>
      </c>
      <c r="V74" t="s">
        <v>19</v>
      </c>
      <c r="W74" t="s">
        <v>20</v>
      </c>
    </row>
    <row r="75" spans="1:23" x14ac:dyDescent="0.25">
      <c r="A75">
        <f>Tabelle13[[#This Row],[Dez]]+$Z$1</f>
        <v>40255</v>
      </c>
      <c r="C75" t="str">
        <f>Tabelle13[[#This Row],[Description]]</f>
        <v>Total reactive power (powermeter) Var Float 2 RO 0x03</v>
      </c>
      <c r="D75" t="str">
        <f>Tabelle13[[#This Row],[Unit]]</f>
        <v>Var</v>
      </c>
      <c r="F75">
        <f>Tabelle13[[#This Row],[Length N]]</f>
        <v>2</v>
      </c>
      <c r="G75">
        <v>1</v>
      </c>
      <c r="H75">
        <v>0</v>
      </c>
      <c r="I75" t="s">
        <v>359</v>
      </c>
      <c r="J75" t="s">
        <v>356</v>
      </c>
      <c r="K75" t="s">
        <v>357</v>
      </c>
      <c r="L75" t="s">
        <v>358</v>
      </c>
      <c r="P75" t="s">
        <v>12</v>
      </c>
      <c r="Q75">
        <v>254</v>
      </c>
      <c r="R75" t="s">
        <v>13</v>
      </c>
      <c r="S75" t="s">
        <v>22</v>
      </c>
      <c r="T75" t="s">
        <v>18</v>
      </c>
      <c r="U75">
        <v>2</v>
      </c>
      <c r="V75" t="s">
        <v>19</v>
      </c>
      <c r="W75" t="s">
        <v>20</v>
      </c>
    </row>
    <row r="76" spans="1:23" x14ac:dyDescent="0.25">
      <c r="A76">
        <f>Tabelle13[[#This Row],[Dez]]+$Z$1</f>
        <v>40257</v>
      </c>
      <c r="C76" t="str">
        <f>Tabelle13[[#This Row],[Description]]</f>
        <v>Total apparent power (powermeter) VA Float 2 RO 0x03</v>
      </c>
      <c r="D76" t="str">
        <f>Tabelle13[[#This Row],[Unit]]</f>
        <v>VA</v>
      </c>
      <c r="F76">
        <f>Tabelle13[[#This Row],[Length N]]</f>
        <v>2</v>
      </c>
      <c r="G76">
        <v>1</v>
      </c>
      <c r="H76">
        <v>0</v>
      </c>
      <c r="I76" t="s">
        <v>359</v>
      </c>
      <c r="J76" t="s">
        <v>356</v>
      </c>
      <c r="K76" t="s">
        <v>357</v>
      </c>
      <c r="L76" t="s">
        <v>358</v>
      </c>
      <c r="P76" t="s">
        <v>25</v>
      </c>
      <c r="Q76">
        <v>256</v>
      </c>
      <c r="R76" t="s">
        <v>83</v>
      </c>
      <c r="S76" t="s">
        <v>23</v>
      </c>
      <c r="T76" t="s">
        <v>18</v>
      </c>
      <c r="U76">
        <v>2</v>
      </c>
      <c r="V76" t="s">
        <v>19</v>
      </c>
      <c r="W76" t="s">
        <v>20</v>
      </c>
    </row>
    <row r="77" spans="1:23" x14ac:dyDescent="0.25">
      <c r="A77">
        <f>Tabelle13[[#This Row],[Dez]]+$Z$1</f>
        <v>40259</v>
      </c>
      <c r="B77" t="s">
        <v>362</v>
      </c>
      <c r="C77" t="str">
        <f>Tabelle13[[#This Row],[Description]]</f>
        <v>Current DC1</v>
      </c>
      <c r="D77" t="str">
        <f>Tabelle13[[#This Row],[Unit]]</f>
        <v>A</v>
      </c>
      <c r="F77">
        <f>Tabelle13[[#This Row],[Length N]]</f>
        <v>2</v>
      </c>
      <c r="G77">
        <v>1</v>
      </c>
      <c r="H77">
        <v>0</v>
      </c>
      <c r="I77" t="s">
        <v>359</v>
      </c>
      <c r="J77" t="s">
        <v>356</v>
      </c>
      <c r="K77" t="s">
        <v>357</v>
      </c>
      <c r="L77" t="s">
        <v>358</v>
      </c>
      <c r="O77" t="s">
        <v>277</v>
      </c>
      <c r="P77" t="s">
        <v>26</v>
      </c>
      <c r="Q77">
        <v>258</v>
      </c>
      <c r="R77" t="s">
        <v>374</v>
      </c>
      <c r="S77" t="s">
        <v>17</v>
      </c>
      <c r="T77" t="s">
        <v>18</v>
      </c>
      <c r="U77">
        <v>2</v>
      </c>
      <c r="V77" t="s">
        <v>19</v>
      </c>
      <c r="W77" t="s">
        <v>20</v>
      </c>
    </row>
    <row r="78" spans="1:23" x14ac:dyDescent="0.25">
      <c r="A78">
        <f>Tabelle13[[#This Row],[Dez]]+$Z$1</f>
        <v>40261</v>
      </c>
      <c r="B78" t="s">
        <v>363</v>
      </c>
      <c r="C78" t="str">
        <f>Tabelle13[[#This Row],[Description]]</f>
        <v>Power DC1</v>
      </c>
      <c r="D78" t="str">
        <f>Tabelle13[[#This Row],[Unit]]</f>
        <v>W</v>
      </c>
      <c r="F78">
        <f>Tabelle13[[#This Row],[Length N]]</f>
        <v>2</v>
      </c>
      <c r="G78">
        <v>1</v>
      </c>
      <c r="H78">
        <v>0</v>
      </c>
      <c r="I78" t="s">
        <v>359</v>
      </c>
      <c r="J78" t="s">
        <v>356</v>
      </c>
      <c r="K78" t="s">
        <v>357</v>
      </c>
      <c r="L78" t="s">
        <v>358</v>
      </c>
      <c r="O78" t="s">
        <v>277</v>
      </c>
      <c r="P78" t="s">
        <v>27</v>
      </c>
      <c r="Q78">
        <v>260</v>
      </c>
      <c r="R78" t="s">
        <v>375</v>
      </c>
      <c r="S78" t="s">
        <v>21</v>
      </c>
      <c r="T78" t="s">
        <v>18</v>
      </c>
      <c r="U78">
        <v>2</v>
      </c>
      <c r="V78" t="s">
        <v>19</v>
      </c>
      <c r="W78" t="s">
        <v>20</v>
      </c>
    </row>
    <row r="79" spans="1:23" x14ac:dyDescent="0.25">
      <c r="A79">
        <f>Tabelle13[[#This Row],[Dez]]+$Z$1</f>
        <v>40263</v>
      </c>
      <c r="B79" t="s">
        <v>364</v>
      </c>
      <c r="C79" t="str">
        <f>Tabelle13[[#This Row],[Description]]</f>
        <v xml:space="preserve">State DC1 </v>
      </c>
      <c r="D79" t="str">
        <f>Tabelle13[[#This Row],[Unit]]</f>
        <v>-</v>
      </c>
      <c r="F79">
        <f>Tabelle13[[#This Row],[Length N]]</f>
        <v>2</v>
      </c>
      <c r="G79">
        <v>1</v>
      </c>
      <c r="H79">
        <v>0</v>
      </c>
      <c r="I79" t="s">
        <v>359</v>
      </c>
      <c r="J79" t="s">
        <v>356</v>
      </c>
      <c r="K79" t="s">
        <v>357</v>
      </c>
      <c r="L79" t="s">
        <v>358</v>
      </c>
      <c r="O79" t="s">
        <v>277</v>
      </c>
      <c r="P79" t="s">
        <v>28</v>
      </c>
      <c r="Q79">
        <v>262</v>
      </c>
      <c r="R79" t="s">
        <v>324</v>
      </c>
      <c r="S79" t="s">
        <v>29</v>
      </c>
      <c r="T79" t="s">
        <v>18</v>
      </c>
      <c r="U79">
        <v>2</v>
      </c>
      <c r="V79" t="s">
        <v>19</v>
      </c>
      <c r="W79" t="s">
        <v>20</v>
      </c>
    </row>
    <row r="80" spans="1:23" x14ac:dyDescent="0.25">
      <c r="A80">
        <f>Tabelle13[[#This Row],[Dez]]+$Z$1</f>
        <v>40267</v>
      </c>
      <c r="B80" t="s">
        <v>365</v>
      </c>
      <c r="C80" t="str">
        <f>Tabelle13[[#This Row],[Description]]</f>
        <v>Voltage DC1</v>
      </c>
      <c r="D80" t="str">
        <f>Tabelle13[[#This Row],[Unit]]</f>
        <v>V</v>
      </c>
      <c r="F80">
        <f>Tabelle13[[#This Row],[Length N]]</f>
        <v>2</v>
      </c>
      <c r="G80">
        <v>1</v>
      </c>
      <c r="H80">
        <v>0</v>
      </c>
      <c r="I80" t="s">
        <v>359</v>
      </c>
      <c r="J80" t="s">
        <v>356</v>
      </c>
      <c r="K80" t="s">
        <v>357</v>
      </c>
      <c r="L80" t="s">
        <v>358</v>
      </c>
      <c r="O80" t="s">
        <v>277</v>
      </c>
      <c r="P80" t="s">
        <v>30</v>
      </c>
      <c r="Q80">
        <v>266</v>
      </c>
      <c r="R80" t="s">
        <v>376</v>
      </c>
      <c r="S80" t="s">
        <v>24</v>
      </c>
      <c r="T80" t="s">
        <v>18</v>
      </c>
      <c r="U80">
        <v>2</v>
      </c>
      <c r="V80" t="s">
        <v>19</v>
      </c>
      <c r="W80" t="s">
        <v>20</v>
      </c>
    </row>
    <row r="81" spans="1:23" x14ac:dyDescent="0.25">
      <c r="A81">
        <f>Tabelle13[[#This Row],[Dez]]+$Z$1</f>
        <v>40269</v>
      </c>
      <c r="B81" t="s">
        <v>369</v>
      </c>
      <c r="C81" t="str">
        <f>Tabelle13[[#This Row],[Description]]</f>
        <v>Current DC2</v>
      </c>
      <c r="D81" t="str">
        <f>Tabelle13[[#This Row],[Unit]]</f>
        <v>A</v>
      </c>
      <c r="F81">
        <f>Tabelle13[[#This Row],[Length N]]</f>
        <v>2</v>
      </c>
      <c r="G81">
        <v>1</v>
      </c>
      <c r="H81">
        <v>0</v>
      </c>
      <c r="I81" t="s">
        <v>359</v>
      </c>
      <c r="J81" t="s">
        <v>356</v>
      </c>
      <c r="K81" t="s">
        <v>357</v>
      </c>
      <c r="L81" t="s">
        <v>358</v>
      </c>
      <c r="O81" t="s">
        <v>277</v>
      </c>
      <c r="P81" t="s">
        <v>31</v>
      </c>
      <c r="Q81">
        <v>268</v>
      </c>
      <c r="R81" t="s">
        <v>377</v>
      </c>
      <c r="S81" t="s">
        <v>17</v>
      </c>
      <c r="T81" t="s">
        <v>18</v>
      </c>
      <c r="U81">
        <v>2</v>
      </c>
      <c r="V81" t="s">
        <v>19</v>
      </c>
      <c r="W81" t="s">
        <v>20</v>
      </c>
    </row>
    <row r="82" spans="1:23" x14ac:dyDescent="0.25">
      <c r="A82">
        <f>Tabelle13[[#This Row],[Dez]]+$Z$1</f>
        <v>40271</v>
      </c>
      <c r="B82" t="s">
        <v>366</v>
      </c>
      <c r="C82" t="str">
        <f>Tabelle13[[#This Row],[Description]]</f>
        <v>Power DC2</v>
      </c>
      <c r="D82" t="str">
        <f>Tabelle13[[#This Row],[Unit]]</f>
        <v>W</v>
      </c>
      <c r="F82">
        <f>Tabelle13[[#This Row],[Length N]]</f>
        <v>2</v>
      </c>
      <c r="G82">
        <v>1</v>
      </c>
      <c r="H82">
        <v>0</v>
      </c>
      <c r="I82" t="s">
        <v>359</v>
      </c>
      <c r="J82" t="s">
        <v>356</v>
      </c>
      <c r="K82" t="s">
        <v>357</v>
      </c>
      <c r="L82" t="s">
        <v>358</v>
      </c>
      <c r="O82" t="s">
        <v>277</v>
      </c>
      <c r="P82" t="s">
        <v>32</v>
      </c>
      <c r="Q82">
        <v>270</v>
      </c>
      <c r="R82" t="s">
        <v>378</v>
      </c>
      <c r="S82" t="s">
        <v>21</v>
      </c>
      <c r="T82" t="s">
        <v>18</v>
      </c>
      <c r="U82">
        <v>2</v>
      </c>
      <c r="V82" t="s">
        <v>19</v>
      </c>
      <c r="W82" t="s">
        <v>20</v>
      </c>
    </row>
    <row r="83" spans="1:23" x14ac:dyDescent="0.25">
      <c r="A83">
        <f>Tabelle13[[#This Row],[Dez]]+$Z$1</f>
        <v>40273</v>
      </c>
      <c r="B83" t="s">
        <v>367</v>
      </c>
      <c r="C83" t="str">
        <f>Tabelle13[[#This Row],[Description]]</f>
        <v xml:space="preserve">State DC2 </v>
      </c>
      <c r="D83" t="str">
        <f>Tabelle13[[#This Row],[Unit]]</f>
        <v>-</v>
      </c>
      <c r="F83">
        <f>Tabelle13[[#This Row],[Length N]]</f>
        <v>2</v>
      </c>
      <c r="G83">
        <v>1</v>
      </c>
      <c r="H83">
        <v>0</v>
      </c>
      <c r="I83" t="s">
        <v>359</v>
      </c>
      <c r="J83" t="s">
        <v>356</v>
      </c>
      <c r="K83" t="s">
        <v>357</v>
      </c>
      <c r="L83" t="s">
        <v>358</v>
      </c>
      <c r="O83" t="s">
        <v>277</v>
      </c>
      <c r="P83" t="s">
        <v>33</v>
      </c>
      <c r="Q83">
        <v>272</v>
      </c>
      <c r="R83" t="s">
        <v>325</v>
      </c>
      <c r="S83" t="s">
        <v>29</v>
      </c>
      <c r="T83" t="s">
        <v>18</v>
      </c>
      <c r="U83">
        <v>2</v>
      </c>
      <c r="V83" t="s">
        <v>19</v>
      </c>
      <c r="W83" t="s">
        <v>20</v>
      </c>
    </row>
    <row r="84" spans="1:23" x14ac:dyDescent="0.25">
      <c r="A84">
        <f>Tabelle13[[#This Row],[Dez]]+$Z$1</f>
        <v>40277</v>
      </c>
      <c r="B84" t="s">
        <v>368</v>
      </c>
      <c r="C84" t="str">
        <f>Tabelle13[[#This Row],[Description]]</f>
        <v>Voltage DC2</v>
      </c>
      <c r="D84" t="str">
        <f>Tabelle13[[#This Row],[Unit]]</f>
        <v>V</v>
      </c>
      <c r="F84">
        <f>Tabelle13[[#This Row],[Length N]]</f>
        <v>2</v>
      </c>
      <c r="G84">
        <v>1</v>
      </c>
      <c r="H84">
        <v>0</v>
      </c>
      <c r="I84" t="s">
        <v>359</v>
      </c>
      <c r="J84" t="s">
        <v>356</v>
      </c>
      <c r="K84" t="s">
        <v>357</v>
      </c>
      <c r="L84" t="s">
        <v>358</v>
      </c>
      <c r="O84" t="s">
        <v>277</v>
      </c>
      <c r="P84" t="s">
        <v>34</v>
      </c>
      <c r="Q84">
        <v>276</v>
      </c>
      <c r="R84" t="s">
        <v>379</v>
      </c>
      <c r="S84" t="s">
        <v>24</v>
      </c>
      <c r="T84" t="s">
        <v>18</v>
      </c>
      <c r="U84">
        <v>2</v>
      </c>
      <c r="V84" t="s">
        <v>19</v>
      </c>
      <c r="W84" t="s">
        <v>20</v>
      </c>
    </row>
    <row r="85" spans="1:23" x14ac:dyDescent="0.25">
      <c r="A85">
        <f>Tabelle13[[#This Row],[Dez]]+$Z$1</f>
        <v>40279</v>
      </c>
      <c r="B85" t="s">
        <v>370</v>
      </c>
      <c r="C85" t="str">
        <f>Tabelle13[[#This Row],[Description]]</f>
        <v>Current DC3</v>
      </c>
      <c r="D85" t="str">
        <f>Tabelle13[[#This Row],[Unit]]</f>
        <v>A</v>
      </c>
      <c r="F85">
        <f>Tabelle13[[#This Row],[Length N]]</f>
        <v>2</v>
      </c>
      <c r="G85">
        <v>1</v>
      </c>
      <c r="H85">
        <v>0</v>
      </c>
      <c r="I85" t="s">
        <v>359</v>
      </c>
      <c r="J85" t="s">
        <v>356</v>
      </c>
      <c r="K85" t="s">
        <v>357</v>
      </c>
      <c r="L85" t="s">
        <v>358</v>
      </c>
      <c r="O85" t="s">
        <v>277</v>
      </c>
      <c r="P85" t="s">
        <v>35</v>
      </c>
      <c r="Q85">
        <v>278</v>
      </c>
      <c r="R85" t="s">
        <v>380</v>
      </c>
      <c r="S85" t="s">
        <v>17</v>
      </c>
      <c r="T85" t="s">
        <v>18</v>
      </c>
      <c r="U85">
        <v>2</v>
      </c>
      <c r="V85" t="s">
        <v>19</v>
      </c>
      <c r="W85" t="s">
        <v>20</v>
      </c>
    </row>
    <row r="86" spans="1:23" x14ac:dyDescent="0.25">
      <c r="A86">
        <f>Tabelle13[[#This Row],[Dez]]+$Z$1</f>
        <v>40281</v>
      </c>
      <c r="B86" t="s">
        <v>371</v>
      </c>
      <c r="C86" t="str">
        <f>Tabelle13[[#This Row],[Description]]</f>
        <v>Power DC3</v>
      </c>
      <c r="D86" t="str">
        <f>Tabelle13[[#This Row],[Unit]]</f>
        <v>W</v>
      </c>
      <c r="F86">
        <f>Tabelle13[[#This Row],[Length N]]</f>
        <v>2</v>
      </c>
      <c r="G86">
        <v>1</v>
      </c>
      <c r="H86">
        <v>0</v>
      </c>
      <c r="I86" t="s">
        <v>359</v>
      </c>
      <c r="J86" t="s">
        <v>356</v>
      </c>
      <c r="K86" t="s">
        <v>357</v>
      </c>
      <c r="L86" t="s">
        <v>358</v>
      </c>
      <c r="O86" t="s">
        <v>277</v>
      </c>
      <c r="P86" t="s">
        <v>36</v>
      </c>
      <c r="Q86">
        <v>280</v>
      </c>
      <c r="R86" t="s">
        <v>381</v>
      </c>
      <c r="S86" t="s">
        <v>21</v>
      </c>
      <c r="T86" t="s">
        <v>18</v>
      </c>
      <c r="U86">
        <v>2</v>
      </c>
      <c r="V86" t="s">
        <v>19</v>
      </c>
      <c r="W86" t="s">
        <v>20</v>
      </c>
    </row>
    <row r="87" spans="1:23" x14ac:dyDescent="0.25">
      <c r="A87">
        <f>Tabelle13[[#This Row],[Dez]]+$Z$1</f>
        <v>40283</v>
      </c>
      <c r="B87" t="s">
        <v>372</v>
      </c>
      <c r="C87" t="str">
        <f>Tabelle13[[#This Row],[Description]]</f>
        <v xml:space="preserve">State DC3 </v>
      </c>
      <c r="D87" t="str">
        <f>Tabelle13[[#This Row],[Unit]]</f>
        <v>-</v>
      </c>
      <c r="F87">
        <f>Tabelle13[[#This Row],[Length N]]</f>
        <v>2</v>
      </c>
      <c r="G87">
        <v>1</v>
      </c>
      <c r="H87">
        <v>0</v>
      </c>
      <c r="I87" t="s">
        <v>359</v>
      </c>
      <c r="J87" t="s">
        <v>356</v>
      </c>
      <c r="K87" t="s">
        <v>357</v>
      </c>
      <c r="L87" t="s">
        <v>358</v>
      </c>
      <c r="O87" t="s">
        <v>277</v>
      </c>
      <c r="P87" t="s">
        <v>37</v>
      </c>
      <c r="Q87">
        <v>282</v>
      </c>
      <c r="R87" t="s">
        <v>326</v>
      </c>
      <c r="S87" t="s">
        <v>29</v>
      </c>
      <c r="T87" t="s">
        <v>18</v>
      </c>
      <c r="U87">
        <v>2</v>
      </c>
      <c r="V87" t="s">
        <v>19</v>
      </c>
      <c r="W87" t="s">
        <v>20</v>
      </c>
    </row>
    <row r="88" spans="1:23" x14ac:dyDescent="0.25">
      <c r="A88">
        <f>Tabelle13[[#This Row],[Dez]]+$Z$1</f>
        <v>40287</v>
      </c>
      <c r="B88" t="s">
        <v>373</v>
      </c>
      <c r="C88" t="str">
        <f>Tabelle13[[#This Row],[Description]]</f>
        <v>Voltage DC3</v>
      </c>
      <c r="D88" t="str">
        <f>Tabelle13[[#This Row],[Unit]]</f>
        <v>V</v>
      </c>
      <c r="F88">
        <f>Tabelle13[[#This Row],[Length N]]</f>
        <v>2</v>
      </c>
      <c r="G88">
        <v>1</v>
      </c>
      <c r="H88">
        <v>0</v>
      </c>
      <c r="I88" t="s">
        <v>359</v>
      </c>
      <c r="J88" t="s">
        <v>356</v>
      </c>
      <c r="K88" t="s">
        <v>357</v>
      </c>
      <c r="L88" t="s">
        <v>358</v>
      </c>
      <c r="O88" t="s">
        <v>277</v>
      </c>
      <c r="P88" t="s">
        <v>38</v>
      </c>
      <c r="Q88">
        <v>286</v>
      </c>
      <c r="R88" t="s">
        <v>382</v>
      </c>
      <c r="S88" t="s">
        <v>24</v>
      </c>
      <c r="T88" t="s">
        <v>18</v>
      </c>
      <c r="U88">
        <v>2</v>
      </c>
      <c r="V88" t="s">
        <v>19</v>
      </c>
      <c r="W88" t="s">
        <v>20</v>
      </c>
    </row>
    <row r="89" spans="1:23" x14ac:dyDescent="0.25">
      <c r="A89">
        <f>Tabelle13[[#This Row],[Dez]]+$Z$1</f>
        <v>40321</v>
      </c>
      <c r="B89" t="s">
        <v>385</v>
      </c>
      <c r="C89" t="str">
        <f>Tabelle13[[#This Row],[Description]]</f>
        <v>Total yield</v>
      </c>
      <c r="D89" t="str">
        <f>Tabelle13[[#This Row],[Unit]]</f>
        <v>Wh</v>
      </c>
      <c r="F89">
        <f>Tabelle13[[#This Row],[Length N]]</f>
        <v>2</v>
      </c>
      <c r="G89">
        <v>1</v>
      </c>
      <c r="H89">
        <v>0</v>
      </c>
      <c r="I89" t="s">
        <v>359</v>
      </c>
      <c r="J89" t="s">
        <v>356</v>
      </c>
      <c r="K89" t="s">
        <v>357</v>
      </c>
      <c r="L89" t="s">
        <v>358</v>
      </c>
      <c r="O89" t="s">
        <v>277</v>
      </c>
      <c r="P89" t="s">
        <v>39</v>
      </c>
      <c r="Q89">
        <v>320</v>
      </c>
      <c r="R89" t="s">
        <v>383</v>
      </c>
      <c r="S89" t="s">
        <v>40</v>
      </c>
      <c r="T89" t="s">
        <v>18</v>
      </c>
      <c r="U89">
        <v>2</v>
      </c>
      <c r="V89" t="s">
        <v>19</v>
      </c>
      <c r="W89" t="s">
        <v>20</v>
      </c>
    </row>
    <row r="90" spans="1:23" x14ac:dyDescent="0.25">
      <c r="A90">
        <f>Tabelle13[[#This Row],[Dez]]+$Z$1</f>
        <v>40323</v>
      </c>
      <c r="B90" t="s">
        <v>386</v>
      </c>
      <c r="C90" t="str">
        <f>Tabelle13[[#This Row],[Description]]</f>
        <v>Daily yield</v>
      </c>
      <c r="D90" t="str">
        <f>Tabelle13[[#This Row],[Unit]]</f>
        <v>Wh</v>
      </c>
      <c r="F90">
        <f>Tabelle13[[#This Row],[Length N]]</f>
        <v>2</v>
      </c>
      <c r="G90">
        <v>1</v>
      </c>
      <c r="H90">
        <v>0</v>
      </c>
      <c r="I90" t="s">
        <v>359</v>
      </c>
      <c r="J90" t="s">
        <v>356</v>
      </c>
      <c r="K90" t="s">
        <v>357</v>
      </c>
      <c r="L90" t="s">
        <v>358</v>
      </c>
      <c r="O90" t="s">
        <v>277</v>
      </c>
      <c r="P90" t="s">
        <v>41</v>
      </c>
      <c r="Q90">
        <v>322</v>
      </c>
      <c r="R90" t="s">
        <v>384</v>
      </c>
      <c r="S90" t="s">
        <v>40</v>
      </c>
      <c r="T90" t="s">
        <v>18</v>
      </c>
      <c r="U90">
        <v>2</v>
      </c>
      <c r="V90" t="s">
        <v>19</v>
      </c>
      <c r="W90" t="s">
        <v>20</v>
      </c>
    </row>
    <row r="91" spans="1:23" x14ac:dyDescent="0.25">
      <c r="A91">
        <f>Tabelle13[[#This Row],[Dez]]+$Z$1</f>
        <v>40325</v>
      </c>
      <c r="C91" t="str">
        <f>Tabelle13[[#This Row],[Description]]</f>
        <v>Yearly yield Wh Float 2 RO 0x03</v>
      </c>
      <c r="D91" t="str">
        <f>Tabelle13[[#This Row],[Unit]]</f>
        <v>Wh</v>
      </c>
      <c r="F91">
        <f>Tabelle13[[#This Row],[Length N]]</f>
        <v>2</v>
      </c>
      <c r="G91">
        <v>1</v>
      </c>
      <c r="H91">
        <v>0</v>
      </c>
      <c r="I91" t="s">
        <v>359</v>
      </c>
      <c r="J91" t="s">
        <v>356</v>
      </c>
      <c r="K91" t="s">
        <v>357</v>
      </c>
      <c r="L91" t="s">
        <v>358</v>
      </c>
      <c r="P91" t="s">
        <v>42</v>
      </c>
      <c r="Q91">
        <v>324</v>
      </c>
      <c r="R91" t="s">
        <v>98</v>
      </c>
      <c r="S91" t="s">
        <v>40</v>
      </c>
      <c r="T91" t="s">
        <v>18</v>
      </c>
      <c r="U91">
        <v>2</v>
      </c>
      <c r="V91" t="s">
        <v>19</v>
      </c>
      <c r="W91" t="s">
        <v>20</v>
      </c>
    </row>
    <row r="92" spans="1:23" x14ac:dyDescent="0.25">
      <c r="A92">
        <f>Tabelle13[[#This Row],[Dez]]+$Z$1</f>
        <v>40327</v>
      </c>
      <c r="C92" t="str">
        <f>Tabelle13[[#This Row],[Description]]</f>
        <v>Monthly yield Wh Float 2 RO 0x03</v>
      </c>
      <c r="D92" t="str">
        <f>Tabelle13[[#This Row],[Unit]]</f>
        <v>Wh</v>
      </c>
      <c r="F92">
        <f>Tabelle13[[#This Row],[Length N]]</f>
        <v>2</v>
      </c>
      <c r="G92">
        <v>1</v>
      </c>
      <c r="H92">
        <v>0</v>
      </c>
      <c r="I92" t="s">
        <v>359</v>
      </c>
      <c r="J92" t="s">
        <v>356</v>
      </c>
      <c r="K92" t="s">
        <v>357</v>
      </c>
      <c r="L92" t="s">
        <v>358</v>
      </c>
      <c r="P92" t="s">
        <v>43</v>
      </c>
      <c r="Q92">
        <v>326</v>
      </c>
      <c r="R92" t="s">
        <v>99</v>
      </c>
      <c r="S92" t="s">
        <v>40</v>
      </c>
      <c r="T92" t="s">
        <v>18</v>
      </c>
      <c r="U92">
        <v>2</v>
      </c>
      <c r="V92" t="s">
        <v>19</v>
      </c>
      <c r="W92" t="s">
        <v>20</v>
      </c>
    </row>
    <row r="93" spans="1:23" x14ac:dyDescent="0.25">
      <c r="A93">
        <f>Tabelle13[[#This Row],[Dez]]+$Z$1</f>
        <v>40385</v>
      </c>
      <c r="C93" t="str">
        <f>Tabelle13[[#This Row],[Description]]</f>
        <v xml:space="preserve">Inverter network name </v>
      </c>
      <c r="D93" t="str">
        <f>Tabelle13[[#This Row],[Unit]]</f>
        <v>-</v>
      </c>
      <c r="F93">
        <f>Tabelle13[[#This Row],[Length N]]</f>
        <v>32</v>
      </c>
      <c r="G93">
        <v>1</v>
      </c>
      <c r="H93">
        <v>0</v>
      </c>
      <c r="I93" t="s">
        <v>359</v>
      </c>
      <c r="J93" t="s">
        <v>356</v>
      </c>
      <c r="K93" t="s">
        <v>357</v>
      </c>
      <c r="L93" t="s">
        <v>358</v>
      </c>
      <c r="P93" t="s">
        <v>44</v>
      </c>
      <c r="Q93">
        <v>384</v>
      </c>
      <c r="R93" t="s">
        <v>327</v>
      </c>
      <c r="S93" t="s">
        <v>29</v>
      </c>
      <c r="T93" t="s">
        <v>46</v>
      </c>
      <c r="U93">
        <v>32</v>
      </c>
      <c r="V93" t="s">
        <v>19</v>
      </c>
      <c r="W93" t="s">
        <v>20</v>
      </c>
    </row>
    <row r="94" spans="1:23" x14ac:dyDescent="0.25">
      <c r="A94">
        <f>Tabelle13[[#This Row],[Dez]]+$Z$1</f>
        <v>40417</v>
      </c>
      <c r="C94" t="str">
        <f>Tabelle13[[#This Row],[Description]]</f>
        <v xml:space="preserve">IP enable </v>
      </c>
      <c r="D94" t="str">
        <f>Tabelle13[[#This Row],[Unit]]</f>
        <v>-</v>
      </c>
      <c r="F94">
        <f>Tabelle13[[#This Row],[Length N]]</f>
        <v>1</v>
      </c>
      <c r="G94">
        <v>1</v>
      </c>
      <c r="H94">
        <v>0</v>
      </c>
      <c r="I94" t="s">
        <v>359</v>
      </c>
      <c r="J94" t="s">
        <v>356</v>
      </c>
      <c r="K94" t="s">
        <v>357</v>
      </c>
      <c r="L94" t="s">
        <v>358</v>
      </c>
      <c r="P94" t="s">
        <v>47</v>
      </c>
      <c r="Q94">
        <v>416</v>
      </c>
      <c r="R94" t="s">
        <v>328</v>
      </c>
      <c r="S94" t="s">
        <v>29</v>
      </c>
      <c r="T94" t="s">
        <v>48</v>
      </c>
      <c r="U94">
        <v>1</v>
      </c>
      <c r="V94" t="s">
        <v>19</v>
      </c>
      <c r="W94" t="s">
        <v>20</v>
      </c>
    </row>
    <row r="95" spans="1:23" x14ac:dyDescent="0.25">
      <c r="A95">
        <f>Tabelle13[[#This Row],[Dez]]+$Z$1</f>
        <v>40419</v>
      </c>
      <c r="C95" t="str">
        <f>Tabelle13[[#This Row],[Description]]</f>
        <v xml:space="preserve">Manual IP / Auto-IP </v>
      </c>
      <c r="D95" t="str">
        <f>Tabelle13[[#This Row],[Unit]]</f>
        <v>-</v>
      </c>
      <c r="F95">
        <f>Tabelle13[[#This Row],[Length N]]</f>
        <v>1</v>
      </c>
      <c r="G95">
        <v>1</v>
      </c>
      <c r="H95">
        <v>0</v>
      </c>
      <c r="I95" t="s">
        <v>359</v>
      </c>
      <c r="J95" t="s">
        <v>356</v>
      </c>
      <c r="K95" t="s">
        <v>357</v>
      </c>
      <c r="L95" t="s">
        <v>358</v>
      </c>
      <c r="P95" t="s">
        <v>49</v>
      </c>
      <c r="Q95">
        <v>418</v>
      </c>
      <c r="R95" t="s">
        <v>329</v>
      </c>
      <c r="S95" t="s">
        <v>29</v>
      </c>
      <c r="T95" t="s">
        <v>48</v>
      </c>
      <c r="U95">
        <v>1</v>
      </c>
      <c r="V95" t="s">
        <v>19</v>
      </c>
      <c r="W95" t="s">
        <v>20</v>
      </c>
    </row>
    <row r="96" spans="1:23" x14ac:dyDescent="0.25">
      <c r="A96">
        <f>Tabelle13[[#This Row],[Dez]]+$Z$1</f>
        <v>40421</v>
      </c>
      <c r="C96" t="str">
        <f>Tabelle13[[#This Row],[Description]]</f>
        <v xml:space="preserve">IP-address </v>
      </c>
      <c r="D96" t="str">
        <f>Tabelle13[[#This Row],[Unit]]</f>
        <v>-</v>
      </c>
      <c r="F96">
        <f>Tabelle13[[#This Row],[Length N]]</f>
        <v>8</v>
      </c>
      <c r="G96">
        <v>1</v>
      </c>
      <c r="H96">
        <v>0</v>
      </c>
      <c r="I96" t="s">
        <v>359</v>
      </c>
      <c r="J96" t="s">
        <v>356</v>
      </c>
      <c r="K96" t="s">
        <v>357</v>
      </c>
      <c r="L96" t="s">
        <v>358</v>
      </c>
      <c r="P96" t="s">
        <v>50</v>
      </c>
      <c r="Q96">
        <v>420</v>
      </c>
      <c r="R96" t="s">
        <v>330</v>
      </c>
      <c r="S96" t="s">
        <v>29</v>
      </c>
      <c r="T96" t="s">
        <v>46</v>
      </c>
      <c r="U96">
        <v>8</v>
      </c>
      <c r="V96" t="s">
        <v>19</v>
      </c>
      <c r="W96" t="s">
        <v>20</v>
      </c>
    </row>
    <row r="97" spans="1:23" x14ac:dyDescent="0.25">
      <c r="A97">
        <f>Tabelle13[[#This Row],[Dez]]+$Z$1</f>
        <v>40429</v>
      </c>
      <c r="C97" t="str">
        <f>Tabelle13[[#This Row],[Description]]</f>
        <v xml:space="preserve">IP-subnetmask </v>
      </c>
      <c r="D97" t="str">
        <f>Tabelle13[[#This Row],[Unit]]</f>
        <v>-</v>
      </c>
      <c r="F97">
        <f>Tabelle13[[#This Row],[Length N]]</f>
        <v>8</v>
      </c>
      <c r="G97">
        <v>1</v>
      </c>
      <c r="H97">
        <v>0</v>
      </c>
      <c r="I97" t="s">
        <v>359</v>
      </c>
      <c r="J97" t="s">
        <v>356</v>
      </c>
      <c r="K97" t="s">
        <v>357</v>
      </c>
      <c r="L97" t="s">
        <v>358</v>
      </c>
      <c r="P97" t="s">
        <v>51</v>
      </c>
      <c r="Q97">
        <v>428</v>
      </c>
      <c r="R97" t="s">
        <v>331</v>
      </c>
      <c r="S97" t="s">
        <v>29</v>
      </c>
      <c r="T97" t="s">
        <v>46</v>
      </c>
      <c r="U97">
        <v>8</v>
      </c>
      <c r="V97" t="s">
        <v>19</v>
      </c>
      <c r="W97" t="s">
        <v>20</v>
      </c>
    </row>
    <row r="98" spans="1:23" x14ac:dyDescent="0.25">
      <c r="A98">
        <f>Tabelle13[[#This Row],[Dez]]+$Z$1</f>
        <v>40437</v>
      </c>
      <c r="C98" t="str">
        <f>Tabelle13[[#This Row],[Description]]</f>
        <v xml:space="preserve">IP-gateway </v>
      </c>
      <c r="D98" t="str">
        <f>Tabelle13[[#This Row],[Unit]]</f>
        <v>-</v>
      </c>
      <c r="F98">
        <f>Tabelle13[[#This Row],[Length N]]</f>
        <v>8</v>
      </c>
      <c r="G98">
        <v>1</v>
      </c>
      <c r="H98">
        <v>0</v>
      </c>
      <c r="I98" t="s">
        <v>359</v>
      </c>
      <c r="J98" t="s">
        <v>356</v>
      </c>
      <c r="K98" t="s">
        <v>357</v>
      </c>
      <c r="L98" t="s">
        <v>358</v>
      </c>
      <c r="P98" t="s">
        <v>52</v>
      </c>
      <c r="Q98">
        <v>436</v>
      </c>
      <c r="R98" t="s">
        <v>332</v>
      </c>
      <c r="S98" t="s">
        <v>29</v>
      </c>
      <c r="T98" t="s">
        <v>46</v>
      </c>
      <c r="U98">
        <v>8</v>
      </c>
      <c r="V98" t="s">
        <v>19</v>
      </c>
      <c r="W98" t="s">
        <v>20</v>
      </c>
    </row>
    <row r="99" spans="1:23" x14ac:dyDescent="0.25">
      <c r="A99">
        <f>Tabelle13[[#This Row],[Dez]]+$Z$1</f>
        <v>40445</v>
      </c>
      <c r="C99" t="str">
        <f>Tabelle13[[#This Row],[Description]]</f>
        <v xml:space="preserve">IP-auto-DNS </v>
      </c>
      <c r="D99" t="str">
        <f>Tabelle13[[#This Row],[Unit]]</f>
        <v>-</v>
      </c>
      <c r="F99">
        <f>Tabelle13[[#This Row],[Length N]]</f>
        <v>1</v>
      </c>
      <c r="G99">
        <v>1</v>
      </c>
      <c r="H99">
        <v>0</v>
      </c>
      <c r="I99" t="s">
        <v>359</v>
      </c>
      <c r="J99" t="s">
        <v>356</v>
      </c>
      <c r="K99" t="s">
        <v>357</v>
      </c>
      <c r="L99" t="s">
        <v>358</v>
      </c>
      <c r="P99" t="s">
        <v>53</v>
      </c>
      <c r="Q99">
        <v>444</v>
      </c>
      <c r="R99" t="s">
        <v>333</v>
      </c>
      <c r="S99" t="s">
        <v>29</v>
      </c>
      <c r="T99" t="s">
        <v>48</v>
      </c>
      <c r="U99">
        <v>1</v>
      </c>
      <c r="V99" t="s">
        <v>19</v>
      </c>
      <c r="W99" t="s">
        <v>20</v>
      </c>
    </row>
    <row r="100" spans="1:23" x14ac:dyDescent="0.25">
      <c r="A100">
        <f>Tabelle13[[#This Row],[Dez]]+$Z$1</f>
        <v>40447</v>
      </c>
      <c r="C100" t="str">
        <f>Tabelle13[[#This Row],[Description]]</f>
        <v xml:space="preserve">IP-DNS1 </v>
      </c>
      <c r="D100" t="str">
        <f>Tabelle13[[#This Row],[Unit]]</f>
        <v>-</v>
      </c>
      <c r="F100">
        <f>Tabelle13[[#This Row],[Length N]]</f>
        <v>8</v>
      </c>
      <c r="G100">
        <v>1</v>
      </c>
      <c r="H100">
        <v>0</v>
      </c>
      <c r="I100" t="s">
        <v>359</v>
      </c>
      <c r="J100" t="s">
        <v>356</v>
      </c>
      <c r="K100" t="s">
        <v>357</v>
      </c>
      <c r="L100" t="s">
        <v>358</v>
      </c>
      <c r="P100" t="s">
        <v>54</v>
      </c>
      <c r="Q100">
        <v>446</v>
      </c>
      <c r="R100" t="s">
        <v>334</v>
      </c>
      <c r="S100" t="s">
        <v>29</v>
      </c>
      <c r="T100" t="s">
        <v>46</v>
      </c>
      <c r="U100">
        <v>8</v>
      </c>
      <c r="V100" t="s">
        <v>19</v>
      </c>
      <c r="W100" t="s">
        <v>20</v>
      </c>
    </row>
    <row r="101" spans="1:23" x14ac:dyDescent="0.25">
      <c r="A101">
        <f>Tabelle13[[#This Row],[Dez]]+$Z$1</f>
        <v>40455</v>
      </c>
      <c r="C101" t="str">
        <f>Tabelle13[[#This Row],[Description]]</f>
        <v xml:space="preserve">IP-DNS2 </v>
      </c>
      <c r="D101" t="str">
        <f>Tabelle13[[#This Row],[Unit]]</f>
        <v>-</v>
      </c>
      <c r="F101">
        <f>Tabelle13[[#This Row],[Length N]]</f>
        <v>8</v>
      </c>
      <c r="G101">
        <v>1</v>
      </c>
      <c r="H101">
        <v>0</v>
      </c>
      <c r="I101" t="s">
        <v>359</v>
      </c>
      <c r="J101" t="s">
        <v>356</v>
      </c>
      <c r="K101" t="s">
        <v>357</v>
      </c>
      <c r="L101" t="s">
        <v>358</v>
      </c>
      <c r="P101" t="s">
        <v>55</v>
      </c>
      <c r="Q101">
        <v>454</v>
      </c>
      <c r="R101" t="s">
        <v>335</v>
      </c>
      <c r="S101" t="s">
        <v>29</v>
      </c>
      <c r="T101" t="s">
        <v>46</v>
      </c>
      <c r="U101">
        <v>8</v>
      </c>
      <c r="V101" t="s">
        <v>19</v>
      </c>
      <c r="W101" t="s">
        <v>20</v>
      </c>
    </row>
    <row r="102" spans="1:23" x14ac:dyDescent="0.25">
      <c r="A102">
        <f>Tabelle13[[#This Row],[Dez]]+$Z$1</f>
        <v>40513</v>
      </c>
      <c r="C102" t="str">
        <f>Tabelle13[[#This Row],[Description]]</f>
        <v>-513 Gross capacity</v>
      </c>
      <c r="D102" t="str">
        <f>Tabelle13[[#This Row],[Unit]]</f>
        <v>Ah</v>
      </c>
      <c r="F102">
        <f>Tabelle13[[#This Row],[Length N]]</f>
        <v>2</v>
      </c>
      <c r="G102">
        <v>1</v>
      </c>
      <c r="H102">
        <v>0</v>
      </c>
      <c r="I102" t="s">
        <v>359</v>
      </c>
      <c r="J102" t="s">
        <v>356</v>
      </c>
      <c r="K102" t="s">
        <v>357</v>
      </c>
      <c r="L102" t="s">
        <v>358</v>
      </c>
      <c r="P102" t="s">
        <v>56</v>
      </c>
      <c r="Q102">
        <v>512</v>
      </c>
      <c r="R102" s="2" t="s">
        <v>346</v>
      </c>
      <c r="S102" t="s">
        <v>57</v>
      </c>
      <c r="T102" t="s">
        <v>58</v>
      </c>
      <c r="U102">
        <v>2</v>
      </c>
      <c r="V102" t="s">
        <v>19</v>
      </c>
      <c r="W102" t="s">
        <v>20</v>
      </c>
    </row>
    <row r="103" spans="1:23" x14ac:dyDescent="0.25">
      <c r="A103">
        <f>Tabelle13[[#This Row],[Dez]]+$Z$1</f>
        <v>40515</v>
      </c>
      <c r="C103" t="str">
        <f>Tabelle13[[#This Row],[Description]]</f>
        <v>Battery act. SOC</v>
      </c>
      <c r="D103" t="str">
        <f>Tabelle13[[#This Row],[Unit]]</f>
        <v>%</v>
      </c>
      <c r="F103">
        <f>Tabelle13[[#This Row],[Length N]]</f>
        <v>1</v>
      </c>
      <c r="G103">
        <v>1</v>
      </c>
      <c r="H103">
        <v>0</v>
      </c>
      <c r="I103" t="s">
        <v>359</v>
      </c>
      <c r="J103" t="s">
        <v>356</v>
      </c>
      <c r="K103" t="s">
        <v>357</v>
      </c>
      <c r="L103" t="s">
        <v>358</v>
      </c>
      <c r="P103" t="s">
        <v>59</v>
      </c>
      <c r="Q103">
        <v>514</v>
      </c>
      <c r="R103" t="s">
        <v>347</v>
      </c>
      <c r="S103" t="s">
        <v>60</v>
      </c>
      <c r="T103" t="s">
        <v>48</v>
      </c>
      <c r="U103">
        <v>1</v>
      </c>
      <c r="V103" t="s">
        <v>19</v>
      </c>
      <c r="W103" t="s">
        <v>20</v>
      </c>
    </row>
    <row r="104" spans="1:23" x14ac:dyDescent="0.25">
      <c r="A104">
        <f>Tabelle13[[#This Row],[Dez]]+$Z$1</f>
        <v>40516</v>
      </c>
      <c r="C104" t="str">
        <f>Tabelle13[[#This Row],[Description]]</f>
        <v>516 Firmware</v>
      </c>
      <c r="D104" t="str">
        <f>Tabelle13[[#This Row],[Unit]]</f>
        <v>-</v>
      </c>
      <c r="F104">
        <f>Tabelle13[[#This Row],[Length N]]</f>
        <v>2</v>
      </c>
      <c r="G104">
        <v>1</v>
      </c>
      <c r="H104">
        <v>0</v>
      </c>
      <c r="I104" t="s">
        <v>359</v>
      </c>
      <c r="J104" t="s">
        <v>356</v>
      </c>
      <c r="K104" t="s">
        <v>357</v>
      </c>
      <c r="L104" t="s">
        <v>358</v>
      </c>
      <c r="P104" t="s">
        <v>61</v>
      </c>
      <c r="Q104">
        <v>515</v>
      </c>
      <c r="R104" s="2" t="s">
        <v>348</v>
      </c>
      <c r="S104" t="s">
        <v>29</v>
      </c>
      <c r="T104" t="s">
        <v>58</v>
      </c>
      <c r="U104">
        <v>2</v>
      </c>
      <c r="V104" t="s">
        <v>19</v>
      </c>
      <c r="W104" t="s">
        <v>20</v>
      </c>
    </row>
    <row r="105" spans="1:23" x14ac:dyDescent="0.25">
      <c r="A105">
        <f>Tabelle13[[#This Row],[Dez]]+$Z$1</f>
        <v>40518</v>
      </c>
      <c r="C105" t="str">
        <f>Tabelle13[[#This Row],[Description]]</f>
        <v>-524 Battery Manufacturer</v>
      </c>
      <c r="D105" t="str">
        <f>Tabelle13[[#This Row],[Unit]]</f>
        <v>-</v>
      </c>
      <c r="F105">
        <f>Tabelle13[[#This Row],[Length N]]</f>
        <v>8</v>
      </c>
      <c r="G105">
        <v>1</v>
      </c>
      <c r="H105">
        <v>0</v>
      </c>
      <c r="I105" t="s">
        <v>359</v>
      </c>
      <c r="J105" t="s">
        <v>356</v>
      </c>
      <c r="K105" t="s">
        <v>357</v>
      </c>
      <c r="L105" t="s">
        <v>358</v>
      </c>
      <c r="P105" t="s">
        <v>62</v>
      </c>
      <c r="Q105">
        <v>517</v>
      </c>
      <c r="R105" s="2" t="s">
        <v>349</v>
      </c>
      <c r="S105" t="s">
        <v>29</v>
      </c>
      <c r="T105" t="s">
        <v>46</v>
      </c>
      <c r="U105">
        <v>8</v>
      </c>
      <c r="V105" t="s">
        <v>19</v>
      </c>
      <c r="W105" t="s">
        <v>20</v>
      </c>
    </row>
    <row r="106" spans="1:23" x14ac:dyDescent="0.25">
      <c r="A106">
        <f>Tabelle13[[#This Row],[Dez]]+$Z$1</f>
        <v>40526</v>
      </c>
      <c r="C106" t="str">
        <f>Tabelle13[[#This Row],[Description]]</f>
        <v>-526 Battery Model ID</v>
      </c>
      <c r="D106" t="str">
        <f>Tabelle13[[#This Row],[Unit]]</f>
        <v>-</v>
      </c>
      <c r="F106">
        <f>Tabelle13[[#This Row],[Length N]]</f>
        <v>2</v>
      </c>
      <c r="G106">
        <v>1</v>
      </c>
      <c r="H106">
        <v>0</v>
      </c>
      <c r="I106" t="s">
        <v>359</v>
      </c>
      <c r="J106" t="s">
        <v>356</v>
      </c>
      <c r="K106" t="s">
        <v>357</v>
      </c>
      <c r="L106" t="s">
        <v>358</v>
      </c>
      <c r="P106" t="s">
        <v>63</v>
      </c>
      <c r="Q106">
        <v>525</v>
      </c>
      <c r="R106" s="2" t="s">
        <v>350</v>
      </c>
      <c r="S106" t="s">
        <v>29</v>
      </c>
      <c r="T106" t="s">
        <v>58</v>
      </c>
      <c r="U106">
        <v>2</v>
      </c>
      <c r="V106" t="s">
        <v>19</v>
      </c>
      <c r="W106" t="s">
        <v>20</v>
      </c>
    </row>
    <row r="107" spans="1:23" x14ac:dyDescent="0.25">
      <c r="A107">
        <f>Tabelle13[[#This Row],[Dez]]+$Z$1</f>
        <v>40528</v>
      </c>
      <c r="C107" t="str">
        <f>Tabelle13[[#This Row],[Description]]</f>
        <v>-528 Battery Serial Number</v>
      </c>
      <c r="D107" t="str">
        <f>Tabelle13[[#This Row],[Unit]]</f>
        <v>-</v>
      </c>
      <c r="F107">
        <f>Tabelle13[[#This Row],[Length N]]</f>
        <v>2</v>
      </c>
      <c r="G107">
        <v>1</v>
      </c>
      <c r="H107">
        <v>0</v>
      </c>
      <c r="I107" t="s">
        <v>359</v>
      </c>
      <c r="J107" t="s">
        <v>356</v>
      </c>
      <c r="K107" t="s">
        <v>357</v>
      </c>
      <c r="L107" t="s">
        <v>358</v>
      </c>
      <c r="P107" t="s">
        <v>64</v>
      </c>
      <c r="Q107">
        <v>527</v>
      </c>
      <c r="R107" s="2" t="s">
        <v>351</v>
      </c>
      <c r="S107" t="s">
        <v>29</v>
      </c>
      <c r="T107" t="s">
        <v>58</v>
      </c>
      <c r="U107">
        <v>2</v>
      </c>
      <c r="V107" t="s">
        <v>19</v>
      </c>
      <c r="W107" t="s">
        <v>20</v>
      </c>
    </row>
    <row r="108" spans="1:23" x14ac:dyDescent="0.25">
      <c r="A108">
        <f>Tabelle13[[#This Row],[Dez]]+$Z$1</f>
        <v>40530</v>
      </c>
      <c r="C108" t="str">
        <f>Tabelle13[[#This Row],[Description]]</f>
        <v>-530 Battery Operation Mode</v>
      </c>
      <c r="D108" t="str">
        <f>Tabelle13[[#This Row],[Unit]]</f>
        <v>-</v>
      </c>
      <c r="F108">
        <f>Tabelle13[[#This Row],[Length N]]</f>
        <v>2</v>
      </c>
      <c r="G108">
        <v>1</v>
      </c>
      <c r="H108">
        <v>0</v>
      </c>
      <c r="I108" t="s">
        <v>359</v>
      </c>
      <c r="J108" t="s">
        <v>356</v>
      </c>
      <c r="K108" t="s">
        <v>357</v>
      </c>
      <c r="L108" t="s">
        <v>358</v>
      </c>
      <c r="P108" t="s">
        <v>65</v>
      </c>
      <c r="Q108">
        <v>529</v>
      </c>
      <c r="R108" s="2" t="s">
        <v>352</v>
      </c>
      <c r="S108" t="s">
        <v>29</v>
      </c>
      <c r="T108" t="s">
        <v>58</v>
      </c>
      <c r="U108">
        <v>2</v>
      </c>
      <c r="V108" t="s">
        <v>19</v>
      </c>
      <c r="W108" t="s">
        <v>20</v>
      </c>
    </row>
    <row r="109" spans="1:23" x14ac:dyDescent="0.25">
      <c r="A109">
        <f>Tabelle13[[#This Row],[Dez]]+$Z$1</f>
        <v>40532</v>
      </c>
      <c r="C109" t="str">
        <f>Tabelle13[[#This Row],[Description]]</f>
        <v xml:space="preserve">Inverter Peak Generation Power </v>
      </c>
      <c r="D109" t="str">
        <f>Tabelle13[[#This Row],[Unit]]</f>
        <v>-</v>
      </c>
      <c r="F109">
        <f>Tabelle13[[#This Row],[Length N]]</f>
        <v>1</v>
      </c>
      <c r="G109">
        <v>1</v>
      </c>
      <c r="H109">
        <v>0</v>
      </c>
      <c r="I109" t="s">
        <v>359</v>
      </c>
      <c r="J109" t="s">
        <v>356</v>
      </c>
      <c r="K109" t="s">
        <v>357</v>
      </c>
      <c r="L109" t="s">
        <v>358</v>
      </c>
      <c r="P109" t="s">
        <v>69</v>
      </c>
      <c r="Q109">
        <v>531</v>
      </c>
      <c r="R109" t="s">
        <v>336</v>
      </c>
      <c r="S109" t="s">
        <v>29</v>
      </c>
      <c r="T109" t="s">
        <v>48</v>
      </c>
      <c r="U109">
        <v>1</v>
      </c>
      <c r="V109" t="s">
        <v>19</v>
      </c>
      <c r="W109" t="s">
        <v>20</v>
      </c>
    </row>
    <row r="110" spans="1:23" x14ac:dyDescent="0.25">
      <c r="A110">
        <f>Tabelle13[[#This Row],[Dez]]+$Z$1</f>
        <v>40533</v>
      </c>
      <c r="C110" t="str">
        <f>Tabelle13[[#This Row],[Description]]</f>
        <v xml:space="preserve">Inverter Peak Generation Power Scale Factor </v>
      </c>
      <c r="D110" t="str">
        <f>Tabelle13[[#This Row],[Unit]]</f>
        <v>-</v>
      </c>
      <c r="F110">
        <f>Tabelle13[[#This Row],[Length N]]</f>
        <v>1</v>
      </c>
      <c r="G110">
        <v>1</v>
      </c>
      <c r="H110">
        <v>0</v>
      </c>
      <c r="I110" t="s">
        <v>359</v>
      </c>
      <c r="J110" t="s">
        <v>356</v>
      </c>
      <c r="K110" t="s">
        <v>357</v>
      </c>
      <c r="L110" t="s">
        <v>358</v>
      </c>
      <c r="P110" t="s">
        <v>70</v>
      </c>
      <c r="Q110">
        <v>532</v>
      </c>
      <c r="R110" t="s">
        <v>337</v>
      </c>
      <c r="S110" t="s">
        <v>29</v>
      </c>
      <c r="T110" t="s">
        <v>29</v>
      </c>
      <c r="U110">
        <v>1</v>
      </c>
      <c r="V110" t="s">
        <v>19</v>
      </c>
      <c r="W110" t="s">
        <v>20</v>
      </c>
    </row>
    <row r="111" spans="1:23" x14ac:dyDescent="0.25">
      <c r="A111">
        <f>Tabelle13[[#This Row],[Dez]]+$Z$1</f>
        <v>40536</v>
      </c>
      <c r="C111" t="str">
        <f>Tabelle13[[#This Row],[Description]]</f>
        <v>-550 Inverter Manufacturer</v>
      </c>
      <c r="D111" t="str">
        <f>Tabelle13[[#This Row],[Unit]]</f>
        <v>-</v>
      </c>
      <c r="F111">
        <f>Tabelle13[[#This Row],[Length N]]</f>
        <v>16</v>
      </c>
      <c r="G111">
        <v>1</v>
      </c>
      <c r="H111">
        <v>0</v>
      </c>
      <c r="I111" t="s">
        <v>359</v>
      </c>
      <c r="J111" t="s">
        <v>356</v>
      </c>
      <c r="K111" t="s">
        <v>357</v>
      </c>
      <c r="L111" t="s">
        <v>358</v>
      </c>
      <c r="P111" t="s">
        <v>71</v>
      </c>
      <c r="Q111">
        <v>535</v>
      </c>
      <c r="R111" s="2" t="s">
        <v>353</v>
      </c>
      <c r="S111" t="s">
        <v>29</v>
      </c>
      <c r="T111" t="s">
        <v>46</v>
      </c>
      <c r="U111">
        <v>16</v>
      </c>
      <c r="V111" t="s">
        <v>19</v>
      </c>
      <c r="W111" t="s">
        <v>20</v>
      </c>
    </row>
    <row r="112" spans="1:23" x14ac:dyDescent="0.25">
      <c r="A112">
        <f>Tabelle13[[#This Row],[Dez]]+$Z$1</f>
        <v>40552</v>
      </c>
      <c r="C112" t="str">
        <f>Tabelle13[[#This Row],[Description]]</f>
        <v>-558 Inverter Model ID</v>
      </c>
      <c r="D112" t="str">
        <f>Tabelle13[[#This Row],[Unit]]</f>
        <v>-</v>
      </c>
      <c r="F112">
        <f>Tabelle13[[#This Row],[Length N]]</f>
        <v>8</v>
      </c>
      <c r="G112">
        <v>1</v>
      </c>
      <c r="H112">
        <v>0</v>
      </c>
      <c r="I112" t="s">
        <v>359</v>
      </c>
      <c r="J112" t="s">
        <v>356</v>
      </c>
      <c r="K112" t="s">
        <v>357</v>
      </c>
      <c r="L112" t="s">
        <v>358</v>
      </c>
      <c r="P112" t="s">
        <v>72</v>
      </c>
      <c r="Q112">
        <v>551</v>
      </c>
      <c r="R112" s="2" t="s">
        <v>354</v>
      </c>
      <c r="S112" t="s">
        <v>29</v>
      </c>
      <c r="T112" t="s">
        <v>46</v>
      </c>
      <c r="U112">
        <v>8</v>
      </c>
      <c r="V112" t="s">
        <v>19</v>
      </c>
      <c r="W112" t="s">
        <v>20</v>
      </c>
    </row>
    <row r="113" spans="1:23" x14ac:dyDescent="0.25">
      <c r="A113">
        <f>Tabelle13[[#This Row],[Dez]]+$Z$1</f>
        <v>40560</v>
      </c>
      <c r="C113" t="str">
        <f>Tabelle13[[#This Row],[Description]]</f>
        <v>-574 Inverter Serial Number</v>
      </c>
      <c r="D113" t="str">
        <f>Tabelle13[[#This Row],[Unit]]</f>
        <v>-</v>
      </c>
      <c r="F113">
        <f>Tabelle13[[#This Row],[Length N]]</f>
        <v>16</v>
      </c>
      <c r="G113">
        <v>1</v>
      </c>
      <c r="H113">
        <v>0</v>
      </c>
      <c r="I113" t="s">
        <v>359</v>
      </c>
      <c r="J113" t="s">
        <v>356</v>
      </c>
      <c r="K113" t="s">
        <v>357</v>
      </c>
      <c r="L113" t="s">
        <v>358</v>
      </c>
      <c r="P113" t="s">
        <v>73</v>
      </c>
      <c r="Q113">
        <v>559</v>
      </c>
      <c r="R113" s="2" t="s">
        <v>355</v>
      </c>
      <c r="S113" t="s">
        <v>29</v>
      </c>
      <c r="T113" t="s">
        <v>46</v>
      </c>
      <c r="U113">
        <v>16</v>
      </c>
      <c r="V113" t="s">
        <v>19</v>
      </c>
      <c r="W113" t="s">
        <v>20</v>
      </c>
    </row>
    <row r="114" spans="1:23" x14ac:dyDescent="0.25">
      <c r="A114">
        <f>Tabelle13[[#This Row],[Dez]]+$Z$1</f>
        <v>40576</v>
      </c>
      <c r="C114" t="str">
        <f>Tabelle13[[#This Row],[Description]]</f>
        <v xml:space="preserve">Inverter Generation Power (actual) </v>
      </c>
      <c r="D114" t="str">
        <f>Tabelle13[[#This Row],[Unit]]</f>
        <v>-</v>
      </c>
      <c r="F114">
        <f>Tabelle13[[#This Row],[Length N]]</f>
        <v>1</v>
      </c>
      <c r="G114">
        <v>1</v>
      </c>
      <c r="H114">
        <v>0</v>
      </c>
      <c r="I114" t="s">
        <v>359</v>
      </c>
      <c r="J114" t="s">
        <v>356</v>
      </c>
      <c r="K114" t="s">
        <v>357</v>
      </c>
      <c r="L114" t="s">
        <v>358</v>
      </c>
      <c r="P114" t="s">
        <v>74</v>
      </c>
      <c r="Q114">
        <v>575</v>
      </c>
      <c r="R114" t="s">
        <v>338</v>
      </c>
      <c r="S114" t="s">
        <v>29</v>
      </c>
      <c r="T114" t="s">
        <v>75</v>
      </c>
      <c r="U114">
        <v>1</v>
      </c>
      <c r="V114" t="s">
        <v>19</v>
      </c>
      <c r="W114" t="s">
        <v>20</v>
      </c>
    </row>
    <row r="115" spans="1:23" x14ac:dyDescent="0.25">
      <c r="A115">
        <f>Tabelle13[[#This Row],[Dez]]+$Z$1</f>
        <v>40577</v>
      </c>
      <c r="C115" t="str">
        <f>Tabelle13[[#This Row],[Description]]</f>
        <v xml:space="preserve">Power Scale Factor </v>
      </c>
      <c r="D115" t="str">
        <f>Tabelle13[[#This Row],[Unit]]</f>
        <v>-</v>
      </c>
      <c r="F115">
        <f>Tabelle13[[#This Row],[Length N]]</f>
        <v>1</v>
      </c>
      <c r="G115">
        <v>1</v>
      </c>
      <c r="H115">
        <v>0</v>
      </c>
      <c r="I115" t="s">
        <v>359</v>
      </c>
      <c r="J115" t="s">
        <v>356</v>
      </c>
      <c r="K115" t="s">
        <v>357</v>
      </c>
      <c r="L115" t="s">
        <v>358</v>
      </c>
      <c r="P115" t="s">
        <v>76</v>
      </c>
      <c r="Q115">
        <v>576</v>
      </c>
      <c r="R115" t="s">
        <v>339</v>
      </c>
      <c r="S115" t="s">
        <v>29</v>
      </c>
      <c r="T115" t="s">
        <v>29</v>
      </c>
      <c r="U115">
        <v>1</v>
      </c>
      <c r="V115" t="s">
        <v>19</v>
      </c>
      <c r="W115" t="s">
        <v>20</v>
      </c>
    </row>
    <row r="116" spans="1:23" x14ac:dyDescent="0.25">
      <c r="A116">
        <f>Tabelle13[[#This Row],[Dez]]+$Z$1</f>
        <v>40579</v>
      </c>
      <c r="C116" t="str">
        <f>Tabelle13[[#This Row],[Description]]</f>
        <v xml:space="preserve">Total energy </v>
      </c>
      <c r="D116" t="str">
        <f>Tabelle13[[#This Row],[Unit]]</f>
        <v>-</v>
      </c>
      <c r="F116">
        <f>Tabelle13[[#This Row],[Length N]]</f>
        <v>2</v>
      </c>
      <c r="G116">
        <v>1</v>
      </c>
      <c r="H116">
        <v>0</v>
      </c>
      <c r="I116" t="s">
        <v>359</v>
      </c>
      <c r="J116" t="s">
        <v>356</v>
      </c>
      <c r="K116" t="s">
        <v>357</v>
      </c>
      <c r="L116" t="s">
        <v>358</v>
      </c>
      <c r="P116" t="s">
        <v>77</v>
      </c>
      <c r="Q116">
        <v>578</v>
      </c>
      <c r="R116" t="s">
        <v>340</v>
      </c>
      <c r="S116" t="s">
        <v>29</v>
      </c>
      <c r="T116" t="s">
        <v>58</v>
      </c>
      <c r="U116">
        <v>2</v>
      </c>
      <c r="V116" t="s">
        <v>19</v>
      </c>
      <c r="W116" t="s">
        <v>20</v>
      </c>
    </row>
    <row r="117" spans="1:23" x14ac:dyDescent="0.25">
      <c r="A117">
        <f>Tabelle13[[#This Row],[Dez]]+$Z$1</f>
        <v>40581</v>
      </c>
      <c r="C117" t="str">
        <f>Tabelle13[[#This Row],[Description]]</f>
        <v>-581 Net capacity</v>
      </c>
      <c r="D117" t="str">
        <f>Tabelle13[[#This Row],[Unit]]</f>
        <v>Ah</v>
      </c>
      <c r="F117">
        <f>Tabelle13[[#This Row],[Length N]]</f>
        <v>2</v>
      </c>
      <c r="G117">
        <v>1</v>
      </c>
      <c r="H117">
        <v>0</v>
      </c>
      <c r="I117" t="s">
        <v>359</v>
      </c>
      <c r="J117" t="s">
        <v>356</v>
      </c>
      <c r="K117" t="s">
        <v>357</v>
      </c>
      <c r="L117" t="s">
        <v>358</v>
      </c>
      <c r="P117" t="s">
        <v>78</v>
      </c>
      <c r="Q117">
        <v>580</v>
      </c>
      <c r="R117" s="2" t="s">
        <v>344</v>
      </c>
      <c r="S117" t="s">
        <v>57</v>
      </c>
      <c r="T117" t="s">
        <v>58</v>
      </c>
      <c r="U117">
        <v>2</v>
      </c>
      <c r="V117" t="s">
        <v>19</v>
      </c>
      <c r="W117" t="s">
        <v>20</v>
      </c>
    </row>
    <row r="118" spans="1:23" x14ac:dyDescent="0.25">
      <c r="A118">
        <f>Tabelle13[[#This Row],[Dez]]+$Z$1</f>
        <v>40583</v>
      </c>
      <c r="C118" t="str">
        <f>Tabelle13[[#This Row],[Description]]</f>
        <v>Act. charge/discharge power</v>
      </c>
      <c r="D118" t="str">
        <f>Tabelle13[[#This Row],[Unit]]</f>
        <v>W</v>
      </c>
      <c r="F118">
        <f>Tabelle13[[#This Row],[Length N]]</f>
        <v>1</v>
      </c>
      <c r="G118">
        <v>1</v>
      </c>
      <c r="H118">
        <v>0</v>
      </c>
      <c r="I118" t="s">
        <v>359</v>
      </c>
      <c r="J118" t="s">
        <v>356</v>
      </c>
      <c r="K118" t="s">
        <v>357</v>
      </c>
      <c r="L118" t="s">
        <v>358</v>
      </c>
      <c r="P118" t="s">
        <v>79</v>
      </c>
      <c r="Q118">
        <v>582</v>
      </c>
      <c r="R118" t="s">
        <v>345</v>
      </c>
      <c r="S118" t="s">
        <v>21</v>
      </c>
      <c r="T118" t="s">
        <v>75</v>
      </c>
      <c r="U118">
        <v>1</v>
      </c>
      <c r="V118" t="s">
        <v>19</v>
      </c>
      <c r="W118" t="s">
        <v>20</v>
      </c>
    </row>
    <row r="119" spans="1:23" x14ac:dyDescent="0.25">
      <c r="A119">
        <f>Tabelle13[[#This Row],[Dez]]+$Z$1</f>
        <v>40587</v>
      </c>
      <c r="C119" t="str">
        <f>Tabelle13[[#This Row],[Description]]</f>
        <v xml:space="preserve">Battery Firmware </v>
      </c>
      <c r="D119" t="str">
        <f>Tabelle13[[#This Row],[Unit]]</f>
        <v>-</v>
      </c>
      <c r="F119">
        <f>Tabelle13[[#This Row],[Length N]]</f>
        <v>1</v>
      </c>
      <c r="G119">
        <v>1</v>
      </c>
      <c r="H119">
        <v>0</v>
      </c>
      <c r="I119" t="s">
        <v>359</v>
      </c>
      <c r="J119" t="s">
        <v>356</v>
      </c>
      <c r="K119" t="s">
        <v>357</v>
      </c>
      <c r="L119" t="s">
        <v>358</v>
      </c>
      <c r="P119" t="s">
        <v>80</v>
      </c>
      <c r="Q119">
        <v>586</v>
      </c>
      <c r="R119" t="s">
        <v>341</v>
      </c>
      <c r="S119" t="s">
        <v>29</v>
      </c>
      <c r="T119" t="s">
        <v>29</v>
      </c>
      <c r="U119">
        <v>1</v>
      </c>
      <c r="V119" t="s">
        <v>19</v>
      </c>
      <c r="W119" t="s">
        <v>20</v>
      </c>
    </row>
    <row r="120" spans="1:23" x14ac:dyDescent="0.25">
      <c r="A120">
        <f>Tabelle13[[#This Row],[Dez]]+$Z$1</f>
        <v>40769</v>
      </c>
      <c r="C120" t="str">
        <f>Tabelle13[[#This Row],[Description]]</f>
        <v xml:space="preserve">Productname (e.g. PLENTICORE plus) </v>
      </c>
      <c r="D120" t="str">
        <f>Tabelle13[[#This Row],[Unit]]</f>
        <v>-</v>
      </c>
      <c r="F120">
        <f>Tabelle13[[#This Row],[Length N]]</f>
        <v>32</v>
      </c>
      <c r="G120">
        <v>1</v>
      </c>
      <c r="H120">
        <v>0</v>
      </c>
      <c r="I120" t="s">
        <v>359</v>
      </c>
      <c r="J120" t="s">
        <v>356</v>
      </c>
      <c r="K120" t="s">
        <v>357</v>
      </c>
      <c r="L120" t="s">
        <v>358</v>
      </c>
      <c r="P120" t="s">
        <v>81</v>
      </c>
      <c r="Q120">
        <v>768</v>
      </c>
      <c r="R120" t="s">
        <v>342</v>
      </c>
      <c r="S120" t="s">
        <v>29</v>
      </c>
      <c r="T120" t="s">
        <v>46</v>
      </c>
      <c r="U120">
        <v>32</v>
      </c>
      <c r="V120" t="s">
        <v>19</v>
      </c>
      <c r="W120" t="s">
        <v>20</v>
      </c>
    </row>
    <row r="121" spans="1:23" x14ac:dyDescent="0.25">
      <c r="A121">
        <f>Tabelle13[[#This Row],[Dez]]+$Z$1</f>
        <v>40801</v>
      </c>
      <c r="C121" t="str">
        <f>Tabelle13[[#This Row],[Description]]</f>
        <v xml:space="preserve">Power class (e.g. 10) </v>
      </c>
      <c r="D121" t="str">
        <f>Tabelle13[[#This Row],[Unit]]</f>
        <v>-</v>
      </c>
      <c r="F121">
        <f>Tabelle13[[#This Row],[Length N]]</f>
        <v>32</v>
      </c>
      <c r="G121">
        <v>1</v>
      </c>
      <c r="H121">
        <v>0</v>
      </c>
      <c r="I121" t="s">
        <v>359</v>
      </c>
      <c r="J121" t="s">
        <v>356</v>
      </c>
      <c r="K121" t="s">
        <v>357</v>
      </c>
      <c r="L121" t="s">
        <v>358</v>
      </c>
      <c r="P121" t="s">
        <v>82</v>
      </c>
      <c r="Q121">
        <v>800</v>
      </c>
      <c r="R121" t="s">
        <v>343</v>
      </c>
      <c r="S121" t="s">
        <v>29</v>
      </c>
      <c r="T121" t="s">
        <v>46</v>
      </c>
      <c r="U121">
        <v>32</v>
      </c>
      <c r="V121" t="s">
        <v>19</v>
      </c>
      <c r="W121" t="s">
        <v>20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 Dokument</vt:lpstr>
      <vt:lpstr>Fuer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Stahl</dc:creator>
  <cp:lastModifiedBy>David Stahl</cp:lastModifiedBy>
  <dcterms:created xsi:type="dcterms:W3CDTF">2018-11-19T21:59:51Z</dcterms:created>
  <dcterms:modified xsi:type="dcterms:W3CDTF">2018-11-19T22:51:46Z</dcterms:modified>
</cp:coreProperties>
</file>