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OBROKER\BLOCKLY\BAT_SIMU_1\"/>
    </mc:Choice>
  </mc:AlternateContent>
  <xr:revisionPtr revIDLastSave="0" documentId="13_ncr:1_{A2D1A99F-EE88-4452-9C89-B1A028E17197}" xr6:coauthVersionLast="47" xr6:coauthVersionMax="47" xr10:uidLastSave="{00000000-0000-0000-0000-000000000000}"/>
  <bookViews>
    <workbookView xWindow="-120" yWindow="-120" windowWidth="29040" windowHeight="15840" xr2:uid="{3B39B68F-E3BE-498C-B692-0ED743939B1A}"/>
  </bookViews>
  <sheets>
    <sheet name="Vergl.Funk.m.pos.u.neg.Zahlen " sheetId="1" r:id="rId1"/>
  </sheets>
  <externalReferences>
    <externalReference r:id="rId2"/>
  </externalReferences>
  <definedNames>
    <definedName name="Solar_Volt">'[1]3-HEIZSTÄBE'!$D$8</definedName>
    <definedName name="upv_quadrat">'[1]3-HEIZSTÄBE'!$E$10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C46" i="1"/>
  <c r="K36" i="1"/>
  <c r="C36" i="1"/>
  <c r="K21" i="1"/>
  <c r="C21" i="1"/>
  <c r="K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36" authorId="0" shapeId="0" xr:uid="{FB4AF883-C058-4B3D-B571-50AD5934B7D5}">
      <text>
        <r>
          <rPr>
            <b/>
            <sz val="9"/>
            <color indexed="81"/>
            <rFont val="Segoe UI"/>
            <family val="2"/>
          </rPr>
          <t>FALSCHES ERGEBNIS !</t>
        </r>
        <r>
          <rPr>
            <sz val="9"/>
            <color indexed="81"/>
            <rFont val="Segoe UI"/>
            <family val="2"/>
          </rPr>
          <t xml:space="preserve">
Hier müsste "wahr" stehen, da 2 x &lt;0 und &lt;=-2500
Das richtige Ergebnis "wahr" bekommt man nur, wenn man &lt;0 und </t>
        </r>
        <r>
          <rPr>
            <b/>
            <sz val="9"/>
            <color indexed="81"/>
            <rFont val="Segoe UI"/>
            <family val="2"/>
          </rPr>
          <t>&gt;=</t>
        </r>
        <r>
          <rPr>
            <sz val="9"/>
            <color indexed="81"/>
            <rFont val="Segoe UI"/>
            <family val="2"/>
          </rPr>
          <t>-2500, SIEHE LINKE SPALTE</t>
        </r>
      </text>
    </comment>
    <comment ref="K46" authorId="0" shapeId="0" xr:uid="{EE57FF1C-6C0D-451E-8C0F-AFE1862844AB}">
      <text>
        <r>
          <rPr>
            <b/>
            <sz val="9"/>
            <color indexed="81"/>
            <rFont val="Segoe UI"/>
            <family val="2"/>
          </rPr>
          <t>FALSCHES ERGEBNIS !</t>
        </r>
        <r>
          <rPr>
            <sz val="9"/>
            <color indexed="81"/>
            <rFont val="Segoe UI"/>
            <family val="2"/>
          </rPr>
          <t xml:space="preserve">
Hier müsste "falsch" stehen, da 2 x &lt;0 und &lt;=-2500
Das richtige Ergebnis "falsch" bekommt man nur, wenn man &lt;0 und </t>
        </r>
        <r>
          <rPr>
            <b/>
            <sz val="9"/>
            <color indexed="81"/>
            <rFont val="Segoe UI"/>
            <family val="2"/>
          </rPr>
          <t>&gt;=</t>
        </r>
        <r>
          <rPr>
            <sz val="9"/>
            <color indexed="81"/>
            <rFont val="Segoe UI"/>
            <family val="2"/>
          </rPr>
          <t>-2500, SIEHE LINKE SPALTE</t>
        </r>
      </text>
    </comment>
  </commentList>
</comments>
</file>

<file path=xl/sharedStrings.xml><?xml version="1.0" encoding="utf-8"?>
<sst xmlns="http://schemas.openxmlformats.org/spreadsheetml/2006/main" count="90" uniqueCount="21">
  <si>
    <t>A. VERGLEICHSFUNKTION mit POSITIVEN WERTEN: &gt; und &lt;=,  &gt; und &gt;=</t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</si>
  <si>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=WENN(UND(C6&gt;C9;C6&lt;=D9);"wahr";"falsch")</t>
    </r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</si>
  <si>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=WENN(UND(K6&gt;K9;K6&gt;=L9);"wahr";"falsch")</t>
    </r>
  </si>
  <si>
    <t>GELBE FELDER sind zu VERÄNDERN !</t>
  </si>
  <si>
    <t>1.</t>
  </si>
  <si>
    <t>VARIANTE:</t>
  </si>
  <si>
    <t>W</t>
  </si>
  <si>
    <t>TESTWERT:</t>
  </si>
  <si>
    <t>Aktuelle Entladeleistung</t>
  </si>
  <si>
    <t>ENTLADEBEREICH:</t>
  </si>
  <si>
    <t>ERGEBNIS:</t>
  </si>
  <si>
    <t>2.</t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</si>
  <si>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=WENN(UND(C16&gt;C19;C16&lt;=D19);"wahr";"falsch")</t>
    </r>
  </si>
  <si>
    <r>
      <t xml:space="preserve"> FORMEL: </t>
    </r>
    <r>
      <rPr>
        <sz val="10"/>
        <rFont val="Arial"/>
        <family val="2"/>
      </rPr>
      <t>=WENN(UND(K16&gt;K19;K16&gt;=L19);"wahr";"falsch")</t>
    </r>
  </si>
  <si>
    <t>B. VERGLEICHSFUNKTION mit NEGATIVEN WERTEN: &lt;0 und &gt;=, &lt;0 und &lt;=</t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</si>
  <si>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=WENN(UND(C31&lt;0;C31&gt;=D34);"Wahr";"falsch")</t>
    </r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</si>
  <si>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=WENN(UND(K31&lt;0;K31&lt;=L34);"Wahr";"falsch")</t>
    </r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</si>
  <si>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=WENN(UND(C31&lt;0;C31&gt;=D34);"wahr";"falsch")</t>
    </r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</si>
  <si>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=WENN(UND(K31&lt;0;K31&lt;=L34);"wahr";"falsch")</t>
    </r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</si>
  <si>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=WENN(UND(C41&lt;0;C41&gt;=D44);"wahr";"falsch")</t>
    </r>
  </si>
  <si>
    <r>
      <rPr>
        <b/>
        <sz val="10"/>
        <rFont val="Arial"/>
        <family val="2"/>
      </rPr>
      <t xml:space="preserve"> FORMEL:</t>
    </r>
    <r>
      <rPr>
        <sz val="10"/>
        <rFont val="Arial"/>
        <family val="2"/>
      </rPr>
      <t xml:space="preserve"> =WENN(UND(K41&lt;0;K41&lt;=L44);"wahr";"falsch")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</si>
</sst>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2" fontId="1" fillId="0" borderId="1" xfId="0" applyNumberFormat="1" applyFont="1" applyBorder="1"/>
    <xf numFmtId="0" fontId="0" fillId="0" borderId="2" xfId="0" applyBorder="1"/>
    <xf numFmtId="0" fontId="0" fillId="0" borderId="3" xfId="0" applyBorder="1"/>
    <xf numFmtId="2" fontId="1" fillId="3" borderId="4" xfId="0" applyNumberFormat="1" applyFont="1" applyFill="1" applyBorder="1"/>
    <xf numFmtId="0" fontId="0" fillId="3" borderId="5" xfId="0" applyFill="1" applyBorder="1"/>
    <xf numFmtId="0" fontId="0" fillId="0" borderId="5" xfId="0" applyBorder="1"/>
    <xf numFmtId="0" fontId="0" fillId="0" borderId="6" xfId="0" applyBorder="1"/>
    <xf numFmtId="2" fontId="3" fillId="0" borderId="4" xfId="0" applyNumberFormat="1" applyFont="1" applyBorder="1" applyAlignment="1">
      <alignment horizontal="right"/>
    </xf>
    <xf numFmtId="2" fontId="3" fillId="0" borderId="5" xfId="0" applyNumberFormat="1" applyFont="1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2" fontId="0" fillId="0" borderId="7" xfId="0" applyNumberFormat="1" applyBorder="1"/>
    <xf numFmtId="2" fontId="0" fillId="0" borderId="0" xfId="0" applyNumberFormat="1"/>
    <xf numFmtId="2" fontId="3" fillId="0" borderId="0" xfId="0" applyNumberFormat="1" applyFont="1" applyAlignment="1">
      <alignment horizontal="center"/>
    </xf>
    <xf numFmtId="2" fontId="0" fillId="0" borderId="8" xfId="0" applyNumberFormat="1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0" fillId="0" borderId="8" xfId="0" applyBorder="1"/>
    <xf numFmtId="2" fontId="3" fillId="0" borderId="0" xfId="0" applyNumberFormat="1" applyFont="1" applyAlignment="1">
      <alignment horizontal="right"/>
    </xf>
    <xf numFmtId="3" fontId="0" fillId="3" borderId="0" xfId="0" applyNumberFormat="1" applyFill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2" fontId="3" fillId="0" borderId="7" xfId="0" applyNumberFormat="1" applyFont="1" applyBorder="1" applyAlignment="1">
      <alignment horizontal="right"/>
    </xf>
    <xf numFmtId="2" fontId="3" fillId="0" borderId="0" xfId="0" applyNumberFormat="1" applyFont="1"/>
    <xf numFmtId="0" fontId="3" fillId="0" borderId="7" xfId="0" applyFont="1" applyBorder="1" applyAlignment="1">
      <alignment horizontal="right"/>
    </xf>
    <xf numFmtId="0" fontId="3" fillId="0" borderId="0" xfId="0" applyFont="1"/>
    <xf numFmtId="2" fontId="0" fillId="0" borderId="9" xfId="0" applyNumberFormat="1" applyBorder="1"/>
    <xf numFmtId="2" fontId="3" fillId="0" borderId="10" xfId="0" applyNumberFormat="1" applyFont="1" applyBorder="1" applyAlignment="1">
      <alignment horizontal="right"/>
    </xf>
    <xf numFmtId="2" fontId="0" fillId="0" borderId="10" xfId="0" applyNumberFormat="1" applyBorder="1" applyAlignment="1">
      <alignment horizontal="center"/>
    </xf>
    <xf numFmtId="2" fontId="1" fillId="0" borderId="10" xfId="0" applyNumberFormat="1" applyFont="1" applyBorder="1"/>
    <xf numFmtId="2" fontId="0" fillId="0" borderId="10" xfId="0" applyNumberFormat="1" applyBorder="1"/>
    <xf numFmtId="2" fontId="0" fillId="0" borderId="11" xfId="0" applyNumberFormat="1" applyBorder="1"/>
    <xf numFmtId="0" fontId="0" fillId="0" borderId="9" xfId="0" applyBorder="1"/>
    <xf numFmtId="0" fontId="3" fillId="0" borderId="10" xfId="0" applyFont="1" applyBorder="1" applyAlignment="1">
      <alignment horizontal="right"/>
    </xf>
    <xf numFmtId="0" fontId="0" fillId="0" borderId="10" xfId="0" applyBorder="1" applyAlignment="1">
      <alignment horizontal="center"/>
    </xf>
    <xf numFmtId="2" fontId="3" fillId="0" borderId="10" xfId="0" applyNumberFormat="1" applyFont="1" applyBorder="1"/>
    <xf numFmtId="0" fontId="0" fillId="0" borderId="10" xfId="0" applyBorder="1"/>
    <xf numFmtId="0" fontId="0" fillId="0" borderId="11" xfId="0" applyBorder="1"/>
    <xf numFmtId="0" fontId="2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IGENE%20DATEIEN/KARL/EIGENE%20DATEIEN/ENERGIE/GAS-WASSER-STROMVERBRAUCH%201999%20-%202021/GAS-WASSER-STROMVERBRAUCH%201999-2021-1.1.2021-AKTUELL%20ohne%20MAKRO-NE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nticore Plus-5.5+BYD-HV-11.5"/>
      <sheetName val="SOLARANL.-ENERG.ERTR.2011-2020"/>
      <sheetName val="ST versus PV je m2 2017 - 2020"/>
      <sheetName val="MON. ENERGIEBILANZ 2019-2020"/>
      <sheetName val="PV-ANL.-ENERG.ERTR. 2012-2021"/>
      <sheetName val="REGLERTAUSCH-UVR16x2k-D-28.7.21"/>
      <sheetName val="NETZUNTERBRECHUNGEN"/>
      <sheetName val="Tabelle2"/>
      <sheetName val="E-FAIRTEILER-ENERGIE AG"/>
      <sheetName val="HTW-BERLIN-SPI-2021"/>
      <sheetName val="ENERGIE AG-MBUS-SMARTMETER-SCHL"/>
      <sheetName val="CO2-STEUER-ÖSTERREICH ab 2022"/>
      <sheetName val="NUC"/>
      <sheetName val="Vergl.Funk.m.pos.u.neg.Zahlen "/>
      <sheetName val="ERMITTLUNG JAZ WP-VIESSMANN"/>
      <sheetName val="HEIZUNGS-PROTOKOLL"/>
      <sheetName val="DATAHUB"/>
      <sheetName val="IOBROKER"/>
      <sheetName val="RASP PI4+"/>
      <sheetName val="BLOCKLY"/>
      <sheetName val="GRAFANA"/>
      <sheetName val="PANASONIC-WP"/>
      <sheetName val="HEIZKURVE"/>
      <sheetName val="WW u. HW-BERECHNUNG"/>
      <sheetName val="Grafik"/>
      <sheetName val="EVLOG.TXT"/>
      <sheetName val="SF PRO-PAR-GELÖSCHT"/>
      <sheetName val="ENERGIE AG-1-4-STD.-LAST-PROFIL"/>
      <sheetName val="Wärmepumpe_Last"/>
      <sheetName val="DIFF. EVU - SF-EXT zu SF-PRO"/>
      <sheetName val="SF-PRO-25.12.19"/>
      <sheetName val="SF-EXT-25.12.19"/>
      <sheetName val="CO2-ENERGIE-BILANZ 1.1.-30.9.19"/>
      <sheetName val="GASVERBRAUCH 1998-2021"/>
      <sheetName val="GRAFIK-GASVERBRAUCH 1998-2021"/>
      <sheetName val="WASSERVERBRAUCH 1998-2021"/>
      <sheetName val="GRAFIK-WASSERVERBR. 1998-2021"/>
      <sheetName val="Firmware 12-0-1e to ..."/>
      <sheetName val="KENNLINIENFUNKTION-PV-LEISTUNG"/>
      <sheetName val="KENNLINIENFUNKTION-PV-LEIST (2)"/>
      <sheetName val="STROM-VERGL.-HH-WP-OÖ-NÖ"/>
      <sheetName val="STROM-VERGL. AWATTAR-BESTBIETER"/>
      <sheetName val="BERECHNUNG LUFTDRUCK"/>
      <sheetName val="E-CONTROL-17.3.2018"/>
      <sheetName val="E-CONTROL-27.5.2018"/>
      <sheetName val="ST versus PV je m2 2017-ALT"/>
      <sheetName val="SPEICHER-AUSLEG. nach TOR D4"/>
      <sheetName val="PV-TAGES-ERTRÄGE-2015 - 2018"/>
      <sheetName val="PV-TAGES-ERTRÄGE-2015 - 2017"/>
      <sheetName val="BARWERT-OEMAG-FÖRDERUNG 201 (2)"/>
      <sheetName val="BARWERT-OEMAG-FÖRDERUNG 2018"/>
      <sheetName val="www.online-bhkw.de"/>
      <sheetName val="STROMVERBRAUCH 1998-2015"/>
      <sheetName val="GRAFIK-STROMVERBR. 1998-2015"/>
      <sheetName val="VERPROB. FENEC-SIMUL.-TOOL"/>
      <sheetName val="DC-DC-AC-Round-Trip-Efficiency"/>
      <sheetName val="HTW-BERLIN-DETAIL-0.0625"/>
      <sheetName val="RETROFIT-SPEICHER-RECHNER"/>
      <sheetName val="PV-EV-WP-SOLARER DECKUNGSGRAD"/>
      <sheetName val="HTW-BERLIN-AKTUELL-0.25"/>
      <sheetName val="SPEICHERRECHNER-ENEFF-PLUS"/>
      <sheetName val="HTW-BERLIN-SPEICHERKENNZAHLEN"/>
      <sheetName val="HTW-BERLIN-SPEICHERKENNZAHL (2)"/>
      <sheetName val="SCHLETTER-PV-SPEICHER"/>
      <sheetName val="DATEN aus SMA-STUDIE-SPEICHER"/>
      <sheetName val="FRONIUS-HYBRID-WR"/>
      <sheetName val="KRITERIEN AUSWAHL SPEICHER"/>
      <sheetName val="FRONIUS-UMWANDL.-WIRTSCHAFTL."/>
      <sheetName val="GECKLER-EE.DE"/>
      <sheetName val="HUEMER ENERT.-FRONIUS-SOLAR-BAT"/>
      <sheetName val="HTW-BERLIN-PV-SPEICHERBERE."/>
      <sheetName val="BRODSOFT.DE SPEICHERSIMUL.-26.5"/>
      <sheetName val="P = U x I"/>
      <sheetName val="ELEKTROCHEM SPEICHER-WIRTSCHAFT"/>
      <sheetName val="VARTA-STORAGE"/>
      <sheetName val="ZÄHLERTEST-DIEHL-SPEWA-30.10.18"/>
      <sheetName val="SPÜL-INTERVALLE-WASSERFILTER"/>
      <sheetName val="VERGL. ENERGIELIEF.-ABNEHME (3)"/>
      <sheetName val="CO2-EMISSIONEN"/>
      <sheetName val="ELWA-WW mit PV"/>
      <sheetName val="ELWA-MY-PV"/>
      <sheetName val="AC-THOR-MY-PV-1"/>
      <sheetName val="AC-THOR-MY-PV-1-WP"/>
      <sheetName val="AC-THOR-MY-PV-2"/>
      <sheetName val="ELWA-365 TAGE"/>
      <sheetName val="WW-500-L-SPEICHERVERL."/>
      <sheetName val="2 HEIZSTÄBE"/>
      <sheetName val="3-HEIZSTÄBE"/>
      <sheetName val="PV-ANLAG-ENERG.ERTR. 2012-1-13"/>
      <sheetName val="VERGL. ENERGIELIEF.-ABNEHMER"/>
      <sheetName val="VERGL. ENERGIELIEF.-ABNEHME (2)"/>
      <sheetName val="STANDARDLAST-PROFIL-HO-D"/>
      <sheetName val="LASTPROFIL-VDEW-SLP-HO u. Alter"/>
      <sheetName val="GRAFIK-STROMVERBR. 1998-2014-1"/>
      <sheetName val="GRAFIK-STROMVERBR. 1998-201 (2)"/>
      <sheetName val="FORMBLATT-WASSERVERBRAUCH"/>
      <sheetName val="FORMBLATT-STROMVERBRAUCH"/>
      <sheetName val="PV mit Wärmepum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8">
          <cell r="D8">
            <v>148</v>
          </cell>
        </row>
        <row r="10">
          <cell r="E10">
            <v>21904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40D3D-67C5-4C53-BD81-17DA90EEA6A1}">
  <dimension ref="A1:O46"/>
  <sheetViews>
    <sheetView tabSelected="1" zoomScale="90" zoomScaleNormal="90" workbookViewId="0">
      <selection activeCell="L47" sqref="L47"/>
    </sheetView>
  </sheetViews>
  <sheetFormatPr baseColWidth="10" defaultRowHeight="12.75" x14ac:dyDescent="0.2"/>
  <cols>
    <col min="8" max="8" width="20.140625" customWidth="1"/>
    <col min="15" max="15" width="31.140625" customWidth="1"/>
  </cols>
  <sheetData>
    <row r="1" spans="1:15" ht="22.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8.75" customHeight="1" thickBot="1" x14ac:dyDescent="0.25">
      <c r="A2" s="4" t="s">
        <v>1</v>
      </c>
      <c r="B2" s="5"/>
      <c r="C2" s="5"/>
      <c r="D2" s="5"/>
      <c r="E2" s="5"/>
      <c r="F2" s="5"/>
      <c r="G2" s="5"/>
      <c r="H2" s="6"/>
      <c r="I2" s="4" t="s">
        <v>2</v>
      </c>
      <c r="J2" s="5"/>
      <c r="K2" s="5"/>
      <c r="L2" s="5"/>
      <c r="M2" s="5"/>
      <c r="N2" s="5"/>
      <c r="O2" s="6"/>
    </row>
    <row r="3" spans="1:15" ht="14.25" customHeight="1" thickBot="1" x14ac:dyDescent="0.25">
      <c r="A3" s="7" t="s">
        <v>3</v>
      </c>
      <c r="B3" s="8"/>
      <c r="C3" s="8"/>
      <c r="D3" s="9"/>
      <c r="E3" s="9"/>
      <c r="F3" s="9"/>
      <c r="G3" s="9"/>
      <c r="H3" s="10"/>
      <c r="I3" s="7" t="s">
        <v>3</v>
      </c>
      <c r="J3" s="8"/>
      <c r="K3" s="8"/>
      <c r="L3" s="9"/>
      <c r="M3" s="9"/>
      <c r="N3" s="9"/>
      <c r="O3" s="10"/>
    </row>
    <row r="4" spans="1:15" x14ac:dyDescent="0.2">
      <c r="A4" s="11" t="s">
        <v>4</v>
      </c>
      <c r="B4" s="12" t="s">
        <v>5</v>
      </c>
      <c r="C4" s="13"/>
      <c r="D4" s="13"/>
      <c r="E4" s="13"/>
      <c r="F4" s="13"/>
      <c r="G4" s="13"/>
      <c r="H4" s="14"/>
      <c r="I4" s="15" t="s">
        <v>4</v>
      </c>
      <c r="J4" s="16" t="s">
        <v>5</v>
      </c>
      <c r="K4" s="9"/>
      <c r="L4" s="9"/>
      <c r="M4" s="9"/>
      <c r="N4" s="9"/>
      <c r="O4" s="10"/>
    </row>
    <row r="5" spans="1:15" x14ac:dyDescent="0.2">
      <c r="A5" s="17"/>
      <c r="B5" s="18"/>
      <c r="C5" s="19" t="s">
        <v>6</v>
      </c>
      <c r="D5" s="18"/>
      <c r="E5" s="18"/>
      <c r="F5" s="18"/>
      <c r="G5" s="18"/>
      <c r="H5" s="20"/>
      <c r="I5" s="21"/>
      <c r="K5" s="22" t="s">
        <v>6</v>
      </c>
      <c r="O5" s="23"/>
    </row>
    <row r="6" spans="1:15" x14ac:dyDescent="0.2">
      <c r="A6" s="17"/>
      <c r="B6" s="24" t="s">
        <v>7</v>
      </c>
      <c r="C6" s="25">
        <v>2000</v>
      </c>
      <c r="D6" s="26" t="s">
        <v>8</v>
      </c>
      <c r="E6" s="18"/>
      <c r="F6" s="18"/>
      <c r="G6" s="18"/>
      <c r="H6" s="20"/>
      <c r="I6" s="21"/>
      <c r="J6" s="27" t="s">
        <v>7</v>
      </c>
      <c r="K6" s="25">
        <v>2000</v>
      </c>
      <c r="L6" s="28" t="s">
        <v>8</v>
      </c>
      <c r="O6" s="23"/>
    </row>
    <row r="7" spans="1:15" x14ac:dyDescent="0.2">
      <c r="A7" s="17"/>
      <c r="B7" s="26"/>
      <c r="C7" s="26"/>
      <c r="D7" s="26"/>
      <c r="E7" s="18"/>
      <c r="F7" s="18"/>
      <c r="G7" s="18"/>
      <c r="H7" s="20"/>
      <c r="I7" s="21"/>
      <c r="J7" s="28"/>
      <c r="K7" s="28"/>
      <c r="L7" s="28"/>
      <c r="O7" s="23"/>
    </row>
    <row r="8" spans="1:15" x14ac:dyDescent="0.2">
      <c r="A8" s="17"/>
      <c r="B8" s="18"/>
      <c r="C8" s="19" t="s">
        <v>6</v>
      </c>
      <c r="D8" s="19" t="s">
        <v>6</v>
      </c>
      <c r="E8" s="18"/>
      <c r="F8" s="18"/>
      <c r="G8" s="18"/>
      <c r="H8" s="20"/>
      <c r="I8" s="21"/>
      <c r="K8" s="22" t="s">
        <v>6</v>
      </c>
      <c r="L8" s="22" t="s">
        <v>6</v>
      </c>
      <c r="O8" s="23"/>
    </row>
    <row r="9" spans="1:15" x14ac:dyDescent="0.2">
      <c r="A9" s="17"/>
      <c r="B9" s="24" t="s">
        <v>9</v>
      </c>
      <c r="C9" s="25">
        <v>0</v>
      </c>
      <c r="D9" s="25">
        <v>2500</v>
      </c>
      <c r="E9" s="18"/>
      <c r="F9" s="18"/>
      <c r="G9" s="18"/>
      <c r="H9" s="20"/>
      <c r="I9" s="21"/>
      <c r="J9" s="27" t="s">
        <v>9</v>
      </c>
      <c r="K9" s="25">
        <v>0</v>
      </c>
      <c r="L9" s="25">
        <v>2500</v>
      </c>
      <c r="O9" s="23"/>
    </row>
    <row r="10" spans="1:15" x14ac:dyDescent="0.2">
      <c r="A10" s="17"/>
      <c r="B10" s="29"/>
      <c r="C10" s="18"/>
      <c r="D10" s="18"/>
      <c r="E10" s="18"/>
      <c r="F10" s="18"/>
      <c r="G10" s="18"/>
      <c r="H10" s="20"/>
      <c r="I10" s="21"/>
      <c r="J10" s="30"/>
      <c r="O10" s="23"/>
    </row>
    <row r="11" spans="1:15" x14ac:dyDescent="0.2">
      <c r="A11" s="17"/>
      <c r="B11" s="24" t="s">
        <v>10</v>
      </c>
      <c r="C11" s="31" t="str">
        <f>IF(AND(C6&gt;C9,C6&lt;=D9),"wahr","falsch")</f>
        <v>wahr</v>
      </c>
      <c r="D11" s="26" t="s">
        <v>1</v>
      </c>
      <c r="E11" s="18"/>
      <c r="F11" s="18"/>
      <c r="G11" s="18"/>
      <c r="H11" s="20"/>
      <c r="I11" s="21"/>
      <c r="J11" s="27" t="s">
        <v>10</v>
      </c>
      <c r="K11" s="31" t="str">
        <f>IF(AND(K6&gt;K9,K6&gt;=L9),"wahr","falsch")</f>
        <v>falsch</v>
      </c>
      <c r="L11" s="28" t="s">
        <v>2</v>
      </c>
      <c r="O11" s="23"/>
    </row>
    <row r="12" spans="1:15" x14ac:dyDescent="0.2">
      <c r="A12" s="17"/>
      <c r="B12" s="18"/>
      <c r="C12" s="18"/>
      <c r="D12" s="18"/>
      <c r="E12" s="18"/>
      <c r="F12" s="18"/>
      <c r="G12" s="18"/>
      <c r="H12" s="20"/>
      <c r="I12" s="21"/>
      <c r="O12" s="23"/>
    </row>
    <row r="13" spans="1:15" x14ac:dyDescent="0.2">
      <c r="A13" s="17"/>
      <c r="B13" s="18"/>
      <c r="C13" s="18"/>
      <c r="D13" s="18"/>
      <c r="E13" s="18"/>
      <c r="F13" s="18"/>
      <c r="G13" s="18"/>
      <c r="H13" s="20"/>
      <c r="I13" s="21"/>
      <c r="O13" s="23"/>
    </row>
    <row r="14" spans="1:15" x14ac:dyDescent="0.2">
      <c r="A14" s="32" t="s">
        <v>11</v>
      </c>
      <c r="B14" s="33" t="s">
        <v>5</v>
      </c>
      <c r="C14" s="18"/>
      <c r="D14" s="18"/>
      <c r="E14" s="18"/>
      <c r="F14" s="18"/>
      <c r="G14" s="18"/>
      <c r="H14" s="20"/>
      <c r="I14" s="34" t="s">
        <v>11</v>
      </c>
      <c r="J14" s="35" t="s">
        <v>5</v>
      </c>
      <c r="O14" s="23"/>
    </row>
    <row r="15" spans="1:15" x14ac:dyDescent="0.2">
      <c r="A15" s="17"/>
      <c r="B15" s="18"/>
      <c r="C15" s="19" t="s">
        <v>6</v>
      </c>
      <c r="D15" s="18"/>
      <c r="E15" s="18"/>
      <c r="F15" s="18"/>
      <c r="G15" s="18"/>
      <c r="H15" s="20"/>
      <c r="I15" s="21"/>
      <c r="K15" s="22" t="s">
        <v>6</v>
      </c>
      <c r="O15" s="23"/>
    </row>
    <row r="16" spans="1:15" x14ac:dyDescent="0.2">
      <c r="A16" s="17"/>
      <c r="B16" s="24" t="s">
        <v>7</v>
      </c>
      <c r="C16" s="25">
        <v>3500</v>
      </c>
      <c r="D16" s="26" t="s">
        <v>8</v>
      </c>
      <c r="E16" s="18"/>
      <c r="F16" s="18"/>
      <c r="G16" s="18"/>
      <c r="H16" s="20"/>
      <c r="I16" s="21"/>
      <c r="J16" s="27" t="s">
        <v>7</v>
      </c>
      <c r="K16" s="25">
        <v>3500</v>
      </c>
      <c r="L16" s="28" t="s">
        <v>8</v>
      </c>
      <c r="O16" s="23"/>
    </row>
    <row r="17" spans="1:15" x14ac:dyDescent="0.2">
      <c r="A17" s="17"/>
      <c r="B17" s="26"/>
      <c r="C17" s="26"/>
      <c r="D17" s="26"/>
      <c r="E17" s="18"/>
      <c r="F17" s="18"/>
      <c r="G17" s="18"/>
      <c r="H17" s="20"/>
      <c r="I17" s="21"/>
      <c r="J17" s="28"/>
      <c r="K17" s="28"/>
      <c r="L17" s="28"/>
      <c r="O17" s="23"/>
    </row>
    <row r="18" spans="1:15" x14ac:dyDescent="0.2">
      <c r="A18" s="17"/>
      <c r="B18" s="18"/>
      <c r="C18" s="19" t="s">
        <v>6</v>
      </c>
      <c r="D18" s="19" t="s">
        <v>6</v>
      </c>
      <c r="E18" s="18"/>
      <c r="F18" s="18"/>
      <c r="G18" s="18"/>
      <c r="H18" s="20"/>
      <c r="I18" s="21"/>
      <c r="K18" s="22" t="s">
        <v>6</v>
      </c>
      <c r="L18" s="22" t="s">
        <v>6</v>
      </c>
      <c r="O18" s="23"/>
    </row>
    <row r="19" spans="1:15" x14ac:dyDescent="0.2">
      <c r="A19" s="17"/>
      <c r="B19" s="24" t="s">
        <v>9</v>
      </c>
      <c r="C19" s="25">
        <v>0</v>
      </c>
      <c r="D19" s="25">
        <v>2500</v>
      </c>
      <c r="E19" s="18"/>
      <c r="F19" s="18"/>
      <c r="G19" s="18"/>
      <c r="H19" s="20"/>
      <c r="I19" s="21"/>
      <c r="J19" s="27" t="s">
        <v>9</v>
      </c>
      <c r="K19" s="25">
        <v>0</v>
      </c>
      <c r="L19" s="25">
        <v>2500</v>
      </c>
      <c r="O19" s="23"/>
    </row>
    <row r="20" spans="1:15" x14ac:dyDescent="0.2">
      <c r="A20" s="17"/>
      <c r="B20" s="29"/>
      <c r="C20" s="18"/>
      <c r="D20" s="18"/>
      <c r="E20" s="18"/>
      <c r="F20" s="18"/>
      <c r="G20" s="18"/>
      <c r="H20" s="20"/>
      <c r="I20" s="21"/>
      <c r="J20" s="30"/>
      <c r="O20" s="23"/>
    </row>
    <row r="21" spans="1:15" ht="13.5" thickBot="1" x14ac:dyDescent="0.25">
      <c r="A21" s="36"/>
      <c r="B21" s="37" t="s">
        <v>10</v>
      </c>
      <c r="C21" s="38" t="str">
        <f>IF(AND(C16&gt;C19,C16&lt;=D19),"wahr","falsch")</f>
        <v>falsch</v>
      </c>
      <c r="D21" s="39" t="s">
        <v>12</v>
      </c>
      <c r="E21" s="40"/>
      <c r="F21" s="40"/>
      <c r="G21" s="40"/>
      <c r="H21" s="41"/>
      <c r="I21" s="42"/>
      <c r="J21" s="43" t="s">
        <v>10</v>
      </c>
      <c r="K21" s="44" t="str">
        <f>IF(AND(K16&gt;K19,K16&gt;=L19),"wahr","falsch")</f>
        <v>wahr</v>
      </c>
      <c r="L21" s="45" t="s">
        <v>13</v>
      </c>
      <c r="M21" s="46"/>
      <c r="N21" s="46"/>
      <c r="O21" s="47"/>
    </row>
    <row r="25" spans="1:15" ht="13.5" thickBot="1" x14ac:dyDescent="0.25"/>
    <row r="26" spans="1:15" ht="22.5" customHeight="1" thickBot="1" x14ac:dyDescent="0.3">
      <c r="A26" s="48" t="s">
        <v>14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/>
    </row>
    <row r="27" spans="1:15" ht="18.75" customHeight="1" thickBot="1" x14ac:dyDescent="0.25">
      <c r="A27" s="4" t="s">
        <v>15</v>
      </c>
      <c r="B27" s="5"/>
      <c r="C27" s="5"/>
      <c r="D27" s="5"/>
      <c r="E27" s="5"/>
      <c r="F27" s="5"/>
      <c r="G27" s="5"/>
      <c r="H27" s="6"/>
      <c r="I27" s="4" t="s">
        <v>16</v>
      </c>
      <c r="J27" s="5"/>
      <c r="K27" s="5"/>
      <c r="L27" s="5"/>
      <c r="M27" s="5"/>
      <c r="N27" s="5"/>
      <c r="O27" s="6"/>
    </row>
    <row r="28" spans="1:15" ht="16.5" customHeight="1" thickBot="1" x14ac:dyDescent="0.25">
      <c r="A28" s="7" t="s">
        <v>3</v>
      </c>
      <c r="B28" s="8"/>
      <c r="C28" s="8"/>
      <c r="D28" s="9"/>
      <c r="E28" s="9"/>
      <c r="F28" s="9"/>
      <c r="G28" s="9"/>
      <c r="H28" s="10"/>
      <c r="I28" s="7" t="s">
        <v>3</v>
      </c>
      <c r="J28" s="8"/>
      <c r="K28" s="8"/>
      <c r="L28" s="9"/>
      <c r="M28" s="9"/>
      <c r="N28" s="9"/>
      <c r="O28" s="10"/>
    </row>
    <row r="29" spans="1:15" x14ac:dyDescent="0.2">
      <c r="A29" s="11" t="s">
        <v>4</v>
      </c>
      <c r="B29" s="12" t="s">
        <v>5</v>
      </c>
      <c r="C29" s="13"/>
      <c r="D29" s="13"/>
      <c r="E29" s="13"/>
      <c r="F29" s="13"/>
      <c r="G29" s="13"/>
      <c r="H29" s="14"/>
      <c r="I29" s="15" t="s">
        <v>4</v>
      </c>
      <c r="J29" s="16" t="s">
        <v>5</v>
      </c>
      <c r="K29" s="9"/>
      <c r="L29" s="9"/>
      <c r="M29" s="9"/>
      <c r="N29" s="9"/>
      <c r="O29" s="10"/>
    </row>
    <row r="30" spans="1:15" x14ac:dyDescent="0.2">
      <c r="A30" s="17"/>
      <c r="B30" s="18"/>
      <c r="C30" s="19" t="s">
        <v>6</v>
      </c>
      <c r="D30" s="18"/>
      <c r="E30" s="18"/>
      <c r="F30" s="18"/>
      <c r="G30" s="18"/>
      <c r="H30" s="20"/>
      <c r="I30" s="21"/>
      <c r="K30" s="22" t="s">
        <v>6</v>
      </c>
      <c r="O30" s="23"/>
    </row>
    <row r="31" spans="1:15" x14ac:dyDescent="0.2">
      <c r="A31" s="17"/>
      <c r="B31" s="24" t="s">
        <v>7</v>
      </c>
      <c r="C31" s="25">
        <v>-2000</v>
      </c>
      <c r="D31" s="26" t="s">
        <v>8</v>
      </c>
      <c r="E31" s="18"/>
      <c r="F31" s="18"/>
      <c r="G31" s="18"/>
      <c r="H31" s="20"/>
      <c r="I31" s="21"/>
      <c r="J31" s="27" t="s">
        <v>7</v>
      </c>
      <c r="K31" s="25">
        <v>-2000</v>
      </c>
      <c r="L31" s="28" t="s">
        <v>8</v>
      </c>
      <c r="O31" s="23"/>
    </row>
    <row r="32" spans="1:15" x14ac:dyDescent="0.2">
      <c r="A32" s="17"/>
      <c r="B32" s="26"/>
      <c r="C32" s="26"/>
      <c r="D32" s="26"/>
      <c r="E32" s="18"/>
      <c r="F32" s="18"/>
      <c r="G32" s="18"/>
      <c r="H32" s="20"/>
      <c r="I32" s="21"/>
      <c r="J32" s="28"/>
      <c r="K32" s="28"/>
      <c r="L32" s="28"/>
      <c r="O32" s="23"/>
    </row>
    <row r="33" spans="1:15" x14ac:dyDescent="0.2">
      <c r="A33" s="17"/>
      <c r="B33" s="18"/>
      <c r="C33" s="19" t="s">
        <v>6</v>
      </c>
      <c r="D33" s="19" t="s">
        <v>6</v>
      </c>
      <c r="E33" s="18"/>
      <c r="F33" s="18"/>
      <c r="G33" s="18"/>
      <c r="H33" s="20"/>
      <c r="I33" s="21"/>
      <c r="K33" s="22" t="s">
        <v>6</v>
      </c>
      <c r="L33" s="22" t="s">
        <v>6</v>
      </c>
      <c r="O33" s="23"/>
    </row>
    <row r="34" spans="1:15" x14ac:dyDescent="0.2">
      <c r="A34" s="17"/>
      <c r="B34" s="24" t="s">
        <v>9</v>
      </c>
      <c r="C34" s="25">
        <v>0</v>
      </c>
      <c r="D34" s="25">
        <v>-2500</v>
      </c>
      <c r="E34" s="18"/>
      <c r="F34" s="18"/>
      <c r="G34" s="18"/>
      <c r="H34" s="20"/>
      <c r="I34" s="21"/>
      <c r="J34" s="27" t="s">
        <v>9</v>
      </c>
      <c r="K34" s="25">
        <v>0</v>
      </c>
      <c r="L34" s="25">
        <v>-2500</v>
      </c>
      <c r="O34" s="23"/>
    </row>
    <row r="35" spans="1:15" x14ac:dyDescent="0.2">
      <c r="A35" s="17"/>
      <c r="B35" s="29"/>
      <c r="C35" s="18"/>
      <c r="D35" s="18"/>
      <c r="E35" s="18"/>
      <c r="F35" s="18"/>
      <c r="G35" s="18"/>
      <c r="H35" s="20"/>
      <c r="I35" s="21"/>
      <c r="J35" s="30"/>
      <c r="O35" s="23"/>
    </row>
    <row r="36" spans="1:15" x14ac:dyDescent="0.2">
      <c r="A36" s="17"/>
      <c r="B36" s="24" t="s">
        <v>10</v>
      </c>
      <c r="C36" s="31" t="str">
        <f>IF(AND(C31&lt;0,C31&gt;=D34),"Wahr","falsch")</f>
        <v>Wahr</v>
      </c>
      <c r="D36" s="26" t="s">
        <v>17</v>
      </c>
      <c r="E36" s="18"/>
      <c r="F36" s="18"/>
      <c r="G36" s="18"/>
      <c r="H36" s="20"/>
      <c r="I36" s="21"/>
      <c r="J36" s="27" t="s">
        <v>10</v>
      </c>
      <c r="K36" s="51" t="str">
        <f>IF(AND(K31&lt;0,K31&lt;=L34),"Wahr","falsch")</f>
        <v>falsch</v>
      </c>
      <c r="L36" s="28" t="s">
        <v>18</v>
      </c>
      <c r="O36" s="23"/>
    </row>
    <row r="37" spans="1:15" x14ac:dyDescent="0.2">
      <c r="A37" s="17"/>
      <c r="B37" s="18"/>
      <c r="C37" s="18"/>
      <c r="D37" s="18"/>
      <c r="E37" s="18"/>
      <c r="F37" s="18"/>
      <c r="G37" s="18"/>
      <c r="H37" s="20"/>
      <c r="I37" s="21"/>
      <c r="O37" s="23"/>
    </row>
    <row r="38" spans="1:15" x14ac:dyDescent="0.2">
      <c r="A38" s="17"/>
      <c r="B38" s="18"/>
      <c r="C38" s="18"/>
      <c r="D38" s="18"/>
      <c r="E38" s="18"/>
      <c r="F38" s="18"/>
      <c r="G38" s="18"/>
      <c r="H38" s="20"/>
      <c r="I38" s="21"/>
      <c r="O38" s="23"/>
    </row>
    <row r="39" spans="1:15" x14ac:dyDescent="0.2">
      <c r="A39" s="32" t="s">
        <v>11</v>
      </c>
      <c r="B39" s="33" t="s">
        <v>5</v>
      </c>
      <c r="C39" s="18"/>
      <c r="D39" s="18"/>
      <c r="E39" s="18"/>
      <c r="F39" s="18"/>
      <c r="G39" s="18"/>
      <c r="H39" s="20"/>
      <c r="I39" s="34" t="s">
        <v>11</v>
      </c>
      <c r="J39" s="35" t="s">
        <v>5</v>
      </c>
      <c r="O39" s="23"/>
    </row>
    <row r="40" spans="1:15" x14ac:dyDescent="0.2">
      <c r="A40" s="17"/>
      <c r="B40" s="18"/>
      <c r="C40" s="19" t="s">
        <v>6</v>
      </c>
      <c r="D40" s="18"/>
      <c r="E40" s="18"/>
      <c r="F40" s="18"/>
      <c r="G40" s="18"/>
      <c r="H40" s="20"/>
      <c r="I40" s="21"/>
      <c r="K40" s="22" t="s">
        <v>6</v>
      </c>
      <c r="O40" s="23"/>
    </row>
    <row r="41" spans="1:15" x14ac:dyDescent="0.2">
      <c r="A41" s="17"/>
      <c r="B41" s="24" t="s">
        <v>7</v>
      </c>
      <c r="C41" s="25">
        <v>-3500</v>
      </c>
      <c r="D41" s="26" t="s">
        <v>8</v>
      </c>
      <c r="E41" s="18"/>
      <c r="F41" s="18"/>
      <c r="G41" s="18"/>
      <c r="H41" s="20"/>
      <c r="I41" s="21"/>
      <c r="J41" s="27" t="s">
        <v>7</v>
      </c>
      <c r="K41" s="25">
        <v>-3500</v>
      </c>
      <c r="L41" s="28" t="s">
        <v>8</v>
      </c>
      <c r="O41" s="23"/>
    </row>
    <row r="42" spans="1:15" x14ac:dyDescent="0.2">
      <c r="A42" s="17"/>
      <c r="B42" s="26"/>
      <c r="C42" s="26"/>
      <c r="D42" s="26"/>
      <c r="E42" s="18"/>
      <c r="F42" s="18"/>
      <c r="G42" s="18"/>
      <c r="H42" s="20"/>
      <c r="I42" s="21"/>
      <c r="J42" s="28"/>
      <c r="K42" s="28"/>
      <c r="L42" s="28"/>
      <c r="O42" s="23"/>
    </row>
    <row r="43" spans="1:15" x14ac:dyDescent="0.2">
      <c r="A43" s="17"/>
      <c r="B43" s="18"/>
      <c r="C43" s="19" t="s">
        <v>6</v>
      </c>
      <c r="D43" s="19" t="s">
        <v>6</v>
      </c>
      <c r="E43" s="18"/>
      <c r="F43" s="18"/>
      <c r="G43" s="18"/>
      <c r="H43" s="20"/>
      <c r="I43" s="21"/>
      <c r="K43" s="22" t="s">
        <v>6</v>
      </c>
      <c r="L43" s="22" t="s">
        <v>6</v>
      </c>
      <c r="O43" s="23"/>
    </row>
    <row r="44" spans="1:15" x14ac:dyDescent="0.2">
      <c r="A44" s="17"/>
      <c r="B44" s="24" t="s">
        <v>9</v>
      </c>
      <c r="C44" s="25">
        <v>0</v>
      </c>
      <c r="D44" s="25">
        <v>-2500</v>
      </c>
      <c r="E44" s="18"/>
      <c r="F44" s="18"/>
      <c r="G44" s="18"/>
      <c r="H44" s="20"/>
      <c r="I44" s="21"/>
      <c r="J44" s="27" t="s">
        <v>9</v>
      </c>
      <c r="K44" s="25">
        <v>0</v>
      </c>
      <c r="L44" s="25">
        <v>-2500</v>
      </c>
      <c r="O44" s="23"/>
    </row>
    <row r="45" spans="1:15" x14ac:dyDescent="0.2">
      <c r="A45" s="17"/>
      <c r="B45" s="29"/>
      <c r="C45" s="18"/>
      <c r="D45" s="18"/>
      <c r="E45" s="18"/>
      <c r="F45" s="18"/>
      <c r="G45" s="18"/>
      <c r="H45" s="20"/>
      <c r="I45" s="21"/>
      <c r="J45" s="30"/>
      <c r="O45" s="23"/>
    </row>
    <row r="46" spans="1:15" ht="13.5" thickBot="1" x14ac:dyDescent="0.25">
      <c r="A46" s="36"/>
      <c r="B46" s="37" t="s">
        <v>10</v>
      </c>
      <c r="C46" s="38" t="str">
        <f>IF(AND(C41&lt;0,C41&gt;=D44),"Wahr","falsch")</f>
        <v>falsch</v>
      </c>
      <c r="D46" s="39" t="s">
        <v>19</v>
      </c>
      <c r="E46" s="40"/>
      <c r="F46" s="40"/>
      <c r="G46" s="40"/>
      <c r="H46" s="41"/>
      <c r="I46" s="42"/>
      <c r="J46" s="43" t="s">
        <v>10</v>
      </c>
      <c r="K46" s="44" t="str">
        <f>IF(AND(K41&lt;0,K41&lt;=L44),"Wahr","falsch")</f>
        <v>Wahr</v>
      </c>
      <c r="L46" s="39" t="s">
        <v>20</v>
      </c>
      <c r="M46" s="46"/>
      <c r="N46" s="46"/>
      <c r="O46" s="47"/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Vergl.Funk.m.pos.u.neg.Zahlen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2021-09-20T19:44:48Z</dcterms:created>
  <dcterms:modified xsi:type="dcterms:W3CDTF">2021-09-20T19:45:52Z</dcterms:modified>
</cp:coreProperties>
</file>